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15210" yWindow="0" windowWidth="22260" windowHeight="12645" tabRatio="699" activeTab="2"/>
  </bookViews>
  <sheets>
    <sheet name="META-DĖMENYS" sheetId="23" r:id="rId1"/>
    <sheet name="KATALOGAI" sheetId="25" r:id="rId2"/>
    <sheet name="FAILAI" sheetId="24" r:id="rId3"/>
  </sheets>
  <definedNames>
    <definedName name="_xlnm._FilterDatabase" localSheetId="2" hidden="1">FAILAI!$A$5:$AA$255</definedName>
    <definedName name="_xlnm._FilterDatabase" localSheetId="0" hidden="1">'META-DĖMENYS'!$B$1:$L$11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3" i="24" l="1"/>
  <c r="O102" i="24"/>
  <c r="O48" i="24"/>
  <c r="O47" i="24"/>
  <c r="O29" i="24" l="1"/>
  <c r="O28" i="24"/>
  <c r="O18" i="24" l="1"/>
  <c r="O17" i="24"/>
  <c r="O142" i="24"/>
  <c r="O141" i="24"/>
  <c r="O137" i="24"/>
  <c r="O136" i="24"/>
  <c r="O135" i="24"/>
  <c r="O134" i="24"/>
  <c r="O133" i="24"/>
  <c r="O132" i="24"/>
  <c r="O131" i="24"/>
  <c r="O130" i="24"/>
  <c r="O126" i="24"/>
  <c r="O125" i="24"/>
  <c r="O99" i="24"/>
  <c r="O98" i="24"/>
  <c r="O67" i="24"/>
  <c r="O66" i="24"/>
  <c r="O56" i="24"/>
  <c r="O55" i="24"/>
  <c r="O20" i="24"/>
  <c r="O19" i="24"/>
  <c r="O8" i="24"/>
  <c r="O7" i="24"/>
  <c r="B146" i="24"/>
  <c r="O105" i="24"/>
  <c r="O104" i="24"/>
  <c r="O78" i="24"/>
  <c r="O77" i="24"/>
  <c r="O84" i="24"/>
  <c r="O83" i="24"/>
  <c r="O82" i="24"/>
  <c r="O81" i="24"/>
  <c r="O80" i="24"/>
  <c r="O79" i="24"/>
  <c r="O63" i="24" l="1"/>
  <c r="O62" i="24"/>
  <c r="O71" i="24"/>
  <c r="O70" i="24"/>
  <c r="O124" i="24"/>
  <c r="O123" i="24"/>
  <c r="O122" i="24"/>
  <c r="O121" i="24"/>
  <c r="O120" i="24"/>
  <c r="O119" i="24"/>
  <c r="O118" i="24"/>
  <c r="O117" i="24"/>
  <c r="O116" i="24"/>
  <c r="O115" i="24"/>
  <c r="O114" i="24"/>
  <c r="O113" i="24"/>
  <c r="O91" i="24" l="1"/>
  <c r="O90" i="24"/>
  <c r="O69" i="24"/>
  <c r="O68" i="24"/>
  <c r="O65" i="24" l="1"/>
  <c r="O64" i="24"/>
  <c r="O61" i="24" l="1"/>
  <c r="O60" i="24"/>
  <c r="O140" i="24" l="1"/>
  <c r="O139" i="24"/>
  <c r="K37" i="25"/>
  <c r="K34" i="25"/>
  <c r="K31" i="25"/>
  <c r="K28" i="25"/>
  <c r="K25" i="25"/>
  <c r="K22" i="25"/>
  <c r="K19" i="25"/>
  <c r="K16" i="25"/>
  <c r="K13" i="25"/>
  <c r="K10" i="25"/>
  <c r="K7" i="25"/>
  <c r="K3" i="25"/>
  <c r="K36" i="25"/>
  <c r="O89" i="24" l="1"/>
  <c r="O88" i="24"/>
  <c r="O87" i="24"/>
  <c r="O86" i="24"/>
  <c r="O101" i="24"/>
  <c r="O100" i="24"/>
  <c r="O97" i="24"/>
  <c r="O96" i="24"/>
  <c r="O95" i="24"/>
  <c r="O94" i="24"/>
  <c r="O108" i="24" l="1"/>
  <c r="O107" i="24"/>
  <c r="O112" i="24"/>
  <c r="O111" i="24"/>
  <c r="O74" i="24" l="1"/>
  <c r="O73" i="24"/>
  <c r="O93" i="24" l="1"/>
  <c r="O110" i="24"/>
  <c r="O129" i="24"/>
  <c r="O76" i="24"/>
  <c r="O59" i="24"/>
  <c r="O54" i="24" l="1"/>
  <c r="O51" i="24"/>
  <c r="O46" i="24"/>
  <c r="O45" i="24"/>
  <c r="O44" i="24"/>
  <c r="O43" i="24"/>
  <c r="O42" i="24"/>
  <c r="O41" i="24"/>
  <c r="O40" i="24"/>
  <c r="O39" i="24"/>
  <c r="O38" i="24"/>
  <c r="O37" i="24"/>
  <c r="O36" i="24"/>
  <c r="O35" i="24"/>
  <c r="O34" i="24"/>
  <c r="O33" i="24"/>
  <c r="O32" i="24"/>
  <c r="O27" i="24"/>
  <c r="O26" i="24"/>
  <c r="O25" i="24" l="1"/>
  <c r="O2" i="24" l="1"/>
  <c r="O22" i="24"/>
  <c r="O16" i="24"/>
  <c r="O14" i="24"/>
  <c r="O12" i="24"/>
  <c r="O10" i="24"/>
  <c r="O6" i="24"/>
  <c r="O21" i="24"/>
  <c r="O15" i="24"/>
  <c r="O13" i="24"/>
  <c r="O11" i="24"/>
  <c r="O9" i="24"/>
  <c r="K33" i="25"/>
  <c r="K30" i="25"/>
  <c r="K27" i="25"/>
  <c r="K24" i="25"/>
  <c r="K21" i="25"/>
  <c r="K18" i="25"/>
  <c r="K15" i="25"/>
  <c r="K12" i="25"/>
  <c r="K9" i="25"/>
  <c r="K6" i="25"/>
  <c r="K2" i="25"/>
  <c r="O50" i="24"/>
  <c r="O92" i="24" l="1"/>
  <c r="O24" i="24" l="1"/>
  <c r="O109" i="24" l="1"/>
  <c r="O128" i="24" l="1"/>
  <c r="O75" i="24" l="1"/>
  <c r="O58" i="24" l="1"/>
  <c r="O31" i="24" l="1"/>
  <c r="O53" i="24" l="1"/>
  <c r="O1" i="24" l="1"/>
  <c r="O5" i="24"/>
</calcChain>
</file>

<file path=xl/comments1.xml><?xml version="1.0" encoding="utf-8"?>
<comments xmlns="http://schemas.openxmlformats.org/spreadsheetml/2006/main">
  <authors>
    <author>Author</author>
  </authors>
  <commentList>
    <comment ref="G1" authorId="0" shapeId="0">
      <text>
        <r>
          <rPr>
            <b/>
            <sz val="9"/>
            <color indexed="81"/>
            <rFont val="Tahoma"/>
            <family val="2"/>
          </rPr>
          <t>Author:</t>
        </r>
        <r>
          <rPr>
            <sz val="9"/>
            <color indexed="81"/>
            <rFont val="Tahoma"/>
            <family val="2"/>
          </rPr>
          <t xml:space="preserve">
(skaitinis, raidinis, mišrus)</t>
        </r>
      </text>
    </comment>
  </commentList>
</comments>
</file>

<file path=xl/sharedStrings.xml><?xml version="1.0" encoding="utf-8"?>
<sst xmlns="http://schemas.openxmlformats.org/spreadsheetml/2006/main" count="2089" uniqueCount="253">
  <si>
    <t>Dėmens Eilės Nr.</t>
  </si>
  <si>
    <t>Dėmens vardas (Metadėmuo)</t>
  </si>
  <si>
    <t>Apibūdinimas</t>
  </si>
  <si>
    <t>PAVYZDŽIAI</t>
  </si>
  <si>
    <t>Nuoroda, šaltinis</t>
  </si>
  <si>
    <t>Duomenų tipas</t>
  </si>
  <si>
    <t>Rekomenduojama taikymo sritis</t>
  </si>
  <si>
    <t>Dėmuo</t>
  </si>
  <si>
    <t>Failai</t>
  </si>
  <si>
    <t>PROJ_ID</t>
  </si>
  <si>
    <t>mišrus</t>
  </si>
  <si>
    <t>PROJEKTO_ID</t>
  </si>
  <si>
    <t>X</t>
  </si>
  <si>
    <t>STATINYS</t>
  </si>
  <si>
    <t>Statinys
NSIK &lt; E &gt; Statiniai, kodinis žymėjimas</t>
  </si>
  <si>
    <t>NSIK Statiniai 
&lt; E &gt;</t>
  </si>
  <si>
    <t>LOKACIJA</t>
  </si>
  <si>
    <t>-</t>
  </si>
  <si>
    <t>skaitinis</t>
  </si>
  <si>
    <t>raidinis</t>
  </si>
  <si>
    <t>DALIS</t>
  </si>
  <si>
    <t>Projekto dalys
NSIK &lt; U &gt;A__  Projekto dalys, kodinis žymėjimas</t>
  </si>
  <si>
    <t>NSIK Projekto dalys
&lt; U&gt;A__</t>
  </si>
  <si>
    <t>APIBŪDINIMAS</t>
  </si>
  <si>
    <t>Vartotojo laisvai aprašomas dėmuo nedubliuojant kituose dėmenyse pateikiamų metaduomenų ir laikantis bendrųjų  vardijimo konvencijos taisyklių</t>
  </si>
  <si>
    <t>Aplanko META_žymuo</t>
  </si>
  <si>
    <t>Dėmens vardas</t>
  </si>
  <si>
    <t>Aplanko žymuo (PVZ)</t>
  </si>
  <si>
    <t>Aplankas
1 lygio</t>
  </si>
  <si>
    <t>Poaplankis
2 lygio</t>
  </si>
  <si>
    <t>Poaplankis
3 lygio</t>
  </si>
  <si>
    <t>Poaplankis
4+n lygio</t>
  </si>
  <si>
    <t>Registrų Centras
Adresų registras</t>
  </si>
  <si>
    <t>Projekto akronimas</t>
  </si>
  <si>
    <t>DATA</t>
  </si>
  <si>
    <t>VERSIJA</t>
  </si>
  <si>
    <t>V1</t>
  </si>
  <si>
    <t>Versijos numeris</t>
  </si>
  <si>
    <t>Parengimo data</t>
  </si>
  <si>
    <t>BIMLT</t>
  </si>
  <si>
    <t>V1, V2, V3,...</t>
  </si>
  <si>
    <t>Datos formatas be - skirtuko apibūdinantis informacijos konteinerio (dokumento, modelio, brėžinio) parengimo datą</t>
  </si>
  <si>
    <t>Adresas: Vilnius, Meškonių g. 14, LT-11235</t>
  </si>
  <si>
    <t>Šildymo, vėdinimo, vėsinimo ir oro kondicionavimo</t>
  </si>
  <si>
    <t>ACA</t>
  </si>
  <si>
    <t>Trijų ir daugiau butų (daugiabutis) pastatas</t>
  </si>
  <si>
    <t>Šildymas, vėdinimas ir oro kondicionavimas</t>
  </si>
  <si>
    <t>Pirma versija</t>
  </si>
  <si>
    <t>data</t>
  </si>
  <si>
    <t>CA</t>
  </si>
  <si>
    <t>Keliai</t>
  </si>
  <si>
    <t>A1_MAG</t>
  </si>
  <si>
    <t>A1 magistralinis kelias</t>
  </si>
  <si>
    <t>Statinio konstrukcijos</t>
  </si>
  <si>
    <t>BALSIU_VLN</t>
  </si>
  <si>
    <t>KONSTR</t>
  </si>
  <si>
    <t>BKE</t>
  </si>
  <si>
    <t>Bendrojo lavinimo mokyklos</t>
  </si>
  <si>
    <t>DFE</t>
  </si>
  <si>
    <t>Transformatorinė</t>
  </si>
  <si>
    <t>LITGRID_PASTOTE</t>
  </si>
  <si>
    <t>Keliai ir gatvės</t>
  </si>
  <si>
    <t>Išorės vandentiekis ir nuotekų šalinimas</t>
  </si>
  <si>
    <t>ZIRMUNU_TRIKAMPIS</t>
  </si>
  <si>
    <t>Užvingio salos tiltas</t>
  </si>
  <si>
    <t>UZVING_TILTAS</t>
  </si>
  <si>
    <t>AC</t>
  </si>
  <si>
    <t>AS</t>
  </si>
  <si>
    <t>AK</t>
  </si>
  <si>
    <t>AEL</t>
  </si>
  <si>
    <t>AVL</t>
  </si>
  <si>
    <t>VILNIUS</t>
  </si>
  <si>
    <t>A1_2235_2298</t>
  </si>
  <si>
    <t>A1 kelias
22.35km - 22.98km</t>
  </si>
  <si>
    <t>LIETAUS_NUOT</t>
  </si>
  <si>
    <t>Lietaus nuotakynas</t>
  </si>
  <si>
    <t>DE</t>
  </si>
  <si>
    <t>Nuotekų šalinimo tinklas</t>
  </si>
  <si>
    <t>Adresas: Balsių g. 20, Vilnius</t>
  </si>
  <si>
    <t>Adresas: Meškonių g. 14, LT-11235 Vilnius</t>
  </si>
  <si>
    <t>Statinio adreso, vietovės trumpinys</t>
  </si>
  <si>
    <t>LIETAUS_NUOT_GRINDA</t>
  </si>
  <si>
    <t>Lietaus nuotakynas, 
UAB Grinda projektas</t>
  </si>
  <si>
    <t>BK</t>
  </si>
  <si>
    <t>Mokslo paskirties pastatas</t>
  </si>
  <si>
    <t>AVV</t>
  </si>
  <si>
    <t>Vidaus vandentiekis ir nuotekų šalinimas</t>
  </si>
  <si>
    <t>Adresas: Studentų g. 63A, Kaunas</t>
  </si>
  <si>
    <t>MLAB</t>
  </si>
  <si>
    <t>KTU prototipavimo laboratorijos pastatas MLAB</t>
  </si>
  <si>
    <t>CAS</t>
  </si>
  <si>
    <t>Pėsčiųjų ir (arba) dviračių tiltas</t>
  </si>
  <si>
    <t>INDEKSAS</t>
  </si>
  <si>
    <t>01</t>
  </si>
  <si>
    <t>Indeksas</t>
  </si>
  <si>
    <t>Informacijos konteinerių indeksas susidedantis iš dviženklio skaitmens</t>
  </si>
  <si>
    <t>Vartotojo laisvai aprašomas dėmuo nedubliuojant kituose dėmenyse pateikiamų metaduomenų ir laikantis bendrųjų  vardijimo konvencijos taisyklių.</t>
  </si>
  <si>
    <t>Statinio adreso trumpinys.</t>
  </si>
  <si>
    <t>Projekto dalys
NSIK &lt; U &gt;A__  Projekto dalys, kodinis žymėjimas.</t>
  </si>
  <si>
    <t>Statinys
NSIK &lt; E &gt; Statiniai, kodinis žymėjimas.</t>
  </si>
  <si>
    <t>Pagal SGC dalyvių nustatytas taisykles suteiktas projekto identifikacinis Nr. , kuris turi nekisti visame projekto gyvavimo cikle.</t>
  </si>
  <si>
    <t>Parengimo data.</t>
  </si>
  <si>
    <t>Versijos numeris.</t>
  </si>
  <si>
    <t>Adresas: A. Kojelavičiaus g. 50, Vilnius</t>
  </si>
  <si>
    <t>NAKVYNES_NAMAI</t>
  </si>
  <si>
    <t>Vilniaus miesto nakvynės namai</t>
  </si>
  <si>
    <t>KOJELAV50_VLN</t>
  </si>
  <si>
    <t>AA</t>
  </si>
  <si>
    <t>Architektūra</t>
  </si>
  <si>
    <t>BAA</t>
  </si>
  <si>
    <t>Viešbutis</t>
  </si>
  <si>
    <t>AB Litgrid elektros pastotė</t>
  </si>
  <si>
    <t>MESKONIU14_VILNIUS</t>
  </si>
  <si>
    <t>BALSIU20_VILNIUS</t>
  </si>
  <si>
    <t>GELEZ_VILKO_VILNIUS</t>
  </si>
  <si>
    <t>Geležinio vilko g. Vilniuje</t>
  </si>
  <si>
    <t>ZIRMUNAI_VILNIUS</t>
  </si>
  <si>
    <t>Žirmūnų mikrorajonas Vilniuje</t>
  </si>
  <si>
    <t>02</t>
  </si>
  <si>
    <t>03</t>
  </si>
  <si>
    <t>04</t>
  </si>
  <si>
    <t>05</t>
  </si>
  <si>
    <t>PROGIMNAZIJA</t>
  </si>
  <si>
    <t>Progimnazija</t>
  </si>
  <si>
    <t>DAUGIABUTIS</t>
  </si>
  <si>
    <t>Daugiabutis gyvenamasis namas</t>
  </si>
  <si>
    <t>MAGISTRALE</t>
  </si>
  <si>
    <t>06</t>
  </si>
  <si>
    <t>07</t>
  </si>
  <si>
    <t>Žirmūnų trikampis</t>
  </si>
  <si>
    <t>08</t>
  </si>
  <si>
    <t>STUDENTU63A_KAUNAS</t>
  </si>
  <si>
    <t>09</t>
  </si>
  <si>
    <t>10</t>
  </si>
  <si>
    <t>Dėmens pavyzdys</t>
  </si>
  <si>
    <t>Dėmens pavyzdžio apibūdinimas</t>
  </si>
  <si>
    <t>ARCHITEKTURA</t>
  </si>
  <si>
    <t>SILD_VED_ORO_KOND</t>
  </si>
  <si>
    <t>V2</t>
  </si>
  <si>
    <t>Antra versija</t>
  </si>
  <si>
    <t>AE</t>
  </si>
  <si>
    <t>Elektrotechnika</t>
  </si>
  <si>
    <t>ELEKTROTECHNIKA</t>
  </si>
  <si>
    <t>KONSTRUKCIJOS</t>
  </si>
  <si>
    <t>Vandentiekio ir nuotekų šalinimo tinklai</t>
  </si>
  <si>
    <t>AV</t>
  </si>
  <si>
    <t>Sklypo planas</t>
  </si>
  <si>
    <t>Vilnius</t>
  </si>
  <si>
    <t>LIETAUS_NUOT_GRINDA_CAD_META</t>
  </si>
  <si>
    <t>Lietaus nuotakynas, 
UAB Grinda projektas, CAD sluoksnių meta dėmėnys ir pvz.</t>
  </si>
  <si>
    <t>AR</t>
  </si>
  <si>
    <t>Elektroniniai ryšiai</t>
  </si>
  <si>
    <t>Vandentiekis ir nuotekų šalinimas</t>
  </si>
  <si>
    <t>SILPNOS_SROVES</t>
  </si>
  <si>
    <t>VAND_NUOTEKOS</t>
  </si>
  <si>
    <t>ORO_KOND</t>
  </si>
  <si>
    <t>Oro kondicionavimas</t>
  </si>
  <si>
    <t>ACK</t>
  </si>
  <si>
    <t>ACS</t>
  </si>
  <si>
    <t>Šildymas</t>
  </si>
  <si>
    <t>SILDYMAS</t>
  </si>
  <si>
    <t>VEDINIMAS</t>
  </si>
  <si>
    <t>Vėdinimas</t>
  </si>
  <si>
    <t>ACV</t>
  </si>
  <si>
    <t>AU</t>
  </si>
  <si>
    <t>Šilumos gamyba ir tiekimas</t>
  </si>
  <si>
    <t>Šilumos punktas</t>
  </si>
  <si>
    <t>SILUMOS_PUNKTAS</t>
  </si>
  <si>
    <t>Susisiekimo dalis</t>
  </si>
  <si>
    <t>SUSISIEKIMAS</t>
  </si>
  <si>
    <t>AP</t>
  </si>
  <si>
    <t>SKLYPO_PLANAS</t>
  </si>
  <si>
    <t>Išorės elektrotechnika</t>
  </si>
  <si>
    <t>APSVIETIMAS</t>
  </si>
  <si>
    <t>Sklypo ir teritorijos apšvietimas</t>
  </si>
  <si>
    <t>Meta dėmens vardas</t>
  </si>
  <si>
    <t>Meta dėmens apibūdinimas</t>
  </si>
  <si>
    <t>VANDENTIEKIS_NUOTAKYNAS</t>
  </si>
  <si>
    <t>DUJOTIEKIS</t>
  </si>
  <si>
    <t>Dujotiekis</t>
  </si>
  <si>
    <t>Vidaus dujotiekis</t>
  </si>
  <si>
    <t>ADV</t>
  </si>
  <si>
    <t>SVOK</t>
  </si>
  <si>
    <t>Šildymo, vėdinimo ir oro kondicionavimo dalis</t>
  </si>
  <si>
    <t>Elektrotechninė dalis</t>
  </si>
  <si>
    <t>Architektūrinė dalis</t>
  </si>
  <si>
    <t>Gyvenamasis pastatas</t>
  </si>
  <si>
    <t>11</t>
  </si>
  <si>
    <t>LIETUVA</t>
  </si>
  <si>
    <t>Lietuva</t>
  </si>
  <si>
    <t>VIENBUT_GYV_PASTATAS_CAD_IMIT</t>
  </si>
  <si>
    <t>Vienbutis gyvenamasis pastatas
CAD imitacinis projektas</t>
  </si>
  <si>
    <t>AB</t>
  </si>
  <si>
    <t>Bendroji dalis</t>
  </si>
  <si>
    <t>DFA</t>
  </si>
  <si>
    <t>Perdavimo tinklas</t>
  </si>
  <si>
    <t>Elektros oro linija</t>
  </si>
  <si>
    <t>ELEKTROS_ORO_LINIJA</t>
  </si>
  <si>
    <t>Tipinės transformatorinės pastotės schema</t>
  </si>
  <si>
    <t>TIPINE_TRANFORM_SCHEMA</t>
  </si>
  <si>
    <t>Sklypo plano dalis</t>
  </si>
  <si>
    <t>Konstrukcijų dalis</t>
  </si>
  <si>
    <t>LIEPTAS</t>
  </si>
  <si>
    <t>Lieptas</t>
  </si>
  <si>
    <t>ZIOTYS_1</t>
  </si>
  <si>
    <t>Paviršinių nuotekų išleidimo žiotys Nr. 1</t>
  </si>
  <si>
    <t>ZIOTYS_2</t>
  </si>
  <si>
    <t>Paviršinių nuotekų išleidimo žiotys Nr. 2</t>
  </si>
  <si>
    <t>SULINYS_1</t>
  </si>
  <si>
    <t>Paviršinių nuotekų tinklų šulinys Nr. 1</t>
  </si>
  <si>
    <t>SULINYS_2</t>
  </si>
  <si>
    <t>Paviršinių nuotekų tinklų šulinys Nr. 2</t>
  </si>
  <si>
    <t>SULINYS_3</t>
  </si>
  <si>
    <t>Paviršinių nuotekų tinklų šulinys Nr. 3</t>
  </si>
  <si>
    <t>ELEKTROS_LINIJOS_ATRAMA</t>
  </si>
  <si>
    <t>Elektros oro linijos atrama</t>
  </si>
  <si>
    <t>PASTOTES_KONSTRUKCIJOS</t>
  </si>
  <si>
    <t>Elektrotechnikos dalis</t>
  </si>
  <si>
    <t>Lietaus nuotekų tinklai</t>
  </si>
  <si>
    <t>Silpnų srovių (ryšių, signalizavimo ir kt.) sistemos</t>
  </si>
  <si>
    <t>Elektroninių ryšių dalis</t>
  </si>
  <si>
    <t>Lietaus nuotekų tinklai ir dujotiekio kapos</t>
  </si>
  <si>
    <t>LIETAUS_NUOT_DUJOS</t>
  </si>
  <si>
    <t>JUNGTINIS</t>
  </si>
  <si>
    <t>Jungtinis modelis</t>
  </si>
  <si>
    <t>O</t>
  </si>
  <si>
    <t>Nėra</t>
  </si>
  <si>
    <t>Jungtinis projektas</t>
  </si>
  <si>
    <t>Viso failų</t>
  </si>
  <si>
    <t>VAND_NUOTEK</t>
  </si>
  <si>
    <t>CAD_SLUOKSNIAI</t>
  </si>
  <si>
    <t>ELEKTROS_ORO_LINIJA_CAD_META</t>
  </si>
  <si>
    <t>Elektros oro linija, CAD sluoksnių struktūros ir jų dėmenų  aprašymai</t>
  </si>
  <si>
    <t>CAD sluoksnių struktūros ir jų dėmenų  aprašymai</t>
  </si>
  <si>
    <t>Tilto konstrukcijos</t>
  </si>
  <si>
    <t>VIENBUT_GYV_PASTATAS_CAD_META</t>
  </si>
  <si>
    <t>Vienbutis gyvenamasis pastatas, CAD sluoksnių struktūros ir jų dėmenų  aprašymai</t>
  </si>
  <si>
    <t>Failo žymuo</t>
  </si>
  <si>
    <t>Daugiabučio gyvenamojo namo Meškonių g. 14, Vilniuje statyba.</t>
  </si>
  <si>
    <t>Paviršinių nuotekų šalinimo tinklų tarp Savanorių pr. ir Giraitės g., rekonstravimas ir paviršinių nuotekų valymo įrenginių Eigulių g., Vilniaus m., statyba.</t>
  </si>
  <si>
    <t>Mokslo paskirties pastato Vilniaus Balsių progimnazijos filialo Balsių g. sklype, Vilniuje statyba.</t>
  </si>
  <si>
    <t>Nakvynės namų Kojelavičiaus g. 50, Vilniuje rekonstravimas</t>
  </si>
  <si>
    <t>Geležinio Vilko gatvės dalies nuo Savanorių pr. žiedinės sankryžos iki Geležinio Vilko g. 25, M. K. Čiurlionio gatvės dalies ir Gerosios Vilties gatvės dalies nuo Geležinio Vilko g. iki Savanorių pr. rekonstravimas.</t>
  </si>
  <si>
    <t>Valstybinės reikšmės magistralinio kelio A1 Vilnius-Kaunas-Klaipėda ruožo nuo 22,355 iki 22,986 km kapitalinis remontas.</t>
  </si>
  <si>
    <t>Litgrid 110/10 kV transformatorių pastotės ir oro linijos tipinis projektas</t>
  </si>
  <si>
    <t>Pėsčiųjų tiltas per Neries upę nuo Vingio parko iki Lietuvos parodų ir kongresų centro “Litexpo” teritorijos (Užvingio salos tiltas) Vilniuje</t>
  </si>
  <si>
    <t>KTU maitinimo paskirties pastato paskirties keitimo į mokslo paskirties pastatą Studentų g. 63A, Kaune rekonstravimas, įgyvendinant projektą “Fizinių ir technologinių mokslų eksperimentinių ir prototipavimo laboratorijų centras “M-LAB”</t>
  </si>
  <si>
    <t>Vienbutis gyvenamasis namas, imitacinis projektas</t>
  </si>
  <si>
    <t>Kompleksinio gyvenamojo rajono kvartalo Žirmūnų, Minties, Tuskulėnų gatvių trikampyje viešosios infrastruktūros atnaujinimo darbai</t>
  </si>
  <si>
    <t>KONSTRUKCIJOS_GRINDA</t>
  </si>
  <si>
    <t>Konstrukcijos, 
UAB Grinda projektas</t>
  </si>
  <si>
    <t>Pastato konstrukcijos</t>
  </si>
  <si>
    <t>Konstrukcinė dalis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</si>
</sst>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b/>
      <sz val="11"/>
      <color rgb="FF3F3F3F"/>
      <name val="Calibri"/>
      <family val="2"/>
      <charset val="186"/>
      <scheme val="minor"/>
    </font>
    <font>
      <sz val="11"/>
      <color theme="0"/>
      <name val="Calibri"/>
      <family val="2"/>
      <charset val="186"/>
      <scheme val="minor"/>
    </font>
    <font>
      <sz val="10"/>
      <name val="Arial"/>
      <family val="2"/>
    </font>
    <font>
      <sz val="10"/>
      <color indexed="8"/>
      <name val="Arial"/>
      <family val="2"/>
    </font>
    <font>
      <sz val="10"/>
      <color indexed="8"/>
      <name val="Helvetica Neue"/>
    </font>
    <font>
      <sz val="9"/>
      <color indexed="81"/>
      <name val="Tahoma"/>
      <family val="2"/>
    </font>
    <font>
      <b/>
      <sz val="9"/>
      <color indexed="81"/>
      <name val="Tahoma"/>
      <family val="2"/>
    </font>
    <font>
      <sz val="10"/>
      <color rgb="FF000000"/>
      <name val="Helvetica Neue"/>
    </font>
    <font>
      <sz val="10"/>
      <color rgb="FF000000"/>
      <name val="Calibri"/>
      <family val="2"/>
      <scheme val="minor"/>
    </font>
    <font>
      <u/>
      <sz val="11"/>
      <color theme="10"/>
      <name val="Calibri"/>
      <family val="2"/>
      <scheme val="minor"/>
    </font>
    <font>
      <sz val="11"/>
      <color rgb="FF9C5700"/>
      <name val="Calibri"/>
      <family val="2"/>
      <charset val="186"/>
      <scheme val="minor"/>
    </font>
    <font>
      <b/>
      <sz val="12"/>
      <color theme="5" tint="-0.249977111117893"/>
      <name val="Arial"/>
      <family val="2"/>
    </font>
    <font>
      <sz val="11"/>
      <color theme="1"/>
      <name val="Arial"/>
      <family val="2"/>
    </font>
    <font>
      <b/>
      <sz val="10"/>
      <color theme="1"/>
      <name val="Arial"/>
      <family val="2"/>
    </font>
    <font>
      <b/>
      <sz val="12"/>
      <color theme="1"/>
      <name val="Arial"/>
      <family val="2"/>
    </font>
    <font>
      <b/>
      <sz val="11"/>
      <name val="Arial"/>
      <family val="2"/>
    </font>
    <font>
      <sz val="10"/>
      <color theme="1"/>
      <name val="Arial"/>
      <family val="2"/>
    </font>
    <font>
      <b/>
      <sz val="12"/>
      <color theme="4" tint="-0.249977111117893"/>
      <name val="Arial"/>
      <family val="2"/>
    </font>
    <font>
      <b/>
      <sz val="11"/>
      <color theme="0"/>
      <name val="Arial"/>
      <family val="2"/>
    </font>
    <font>
      <b/>
      <sz val="10"/>
      <color theme="0"/>
      <name val="Arial"/>
      <family val="2"/>
    </font>
    <font>
      <b/>
      <sz val="8"/>
      <color theme="0"/>
      <name val="Arial"/>
      <family val="2"/>
    </font>
    <font>
      <b/>
      <sz val="11"/>
      <color rgb="FF3F3F3F"/>
      <name val="Arial"/>
      <family val="2"/>
    </font>
    <font>
      <u/>
      <sz val="11"/>
      <color theme="10"/>
      <name val="Arial"/>
      <family val="2"/>
    </font>
    <font>
      <sz val="11"/>
      <name val="Arial"/>
      <family val="2"/>
    </font>
    <font>
      <b/>
      <sz val="12"/>
      <name val="Arial"/>
      <family val="2"/>
    </font>
    <font>
      <sz val="9"/>
      <name val="Arial"/>
      <family val="2"/>
    </font>
    <font>
      <b/>
      <sz val="12"/>
      <color theme="0"/>
      <name val="Arial"/>
      <family val="2"/>
    </font>
  </fonts>
  <fills count="11">
    <fill>
      <patternFill patternType="none"/>
    </fill>
    <fill>
      <patternFill patternType="gray125"/>
    </fill>
    <fill>
      <patternFill patternType="solid">
        <fgColor rgb="FFF2F2F2"/>
      </patternFill>
    </fill>
    <fill>
      <patternFill patternType="solid">
        <fgColor theme="6"/>
      </patternFill>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EB9C"/>
      </patternFill>
    </fill>
    <fill>
      <patternFill patternType="solid">
        <fgColor theme="4" tint="-0.499984740745262"/>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right style="thin">
        <color rgb="FF3F3F3F"/>
      </right>
      <top style="thin">
        <color indexed="64"/>
      </top>
      <bottom/>
      <diagonal/>
    </border>
    <border>
      <left style="thin">
        <color rgb="FF3F3F3F"/>
      </left>
      <right style="thin">
        <color rgb="FF3F3F3F"/>
      </right>
      <top style="thin">
        <color indexed="64"/>
      </top>
      <bottom/>
      <diagonal/>
    </border>
    <border>
      <left style="thin">
        <color rgb="FF3F3F3F"/>
      </left>
      <right style="thin">
        <color rgb="FF3F3F3F"/>
      </right>
      <top style="thin">
        <color rgb="FF3F3F3F"/>
      </top>
      <bottom/>
      <diagonal/>
    </border>
    <border>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3F3F3F"/>
      </right>
      <top style="thin">
        <color rgb="FF3F3F3F"/>
      </top>
      <bottom/>
      <diagonal/>
    </border>
    <border>
      <left style="thin">
        <color indexed="64"/>
      </left>
      <right style="thin">
        <color rgb="FF3F3F3F"/>
      </right>
      <top/>
      <bottom style="thin">
        <color rgb="FF3F3F3F"/>
      </bottom>
      <diagonal/>
    </border>
    <border>
      <left/>
      <right style="thin">
        <color indexed="64"/>
      </right>
      <top style="medium">
        <color indexed="64"/>
      </top>
      <bottom style="medium">
        <color indexed="64"/>
      </bottom>
      <diagonal/>
    </border>
  </borders>
  <cellStyleXfs count="16">
    <xf numFmtId="0" fontId="0" fillId="0" borderId="0"/>
    <xf numFmtId="0" fontId="4" fillId="0" borderId="0"/>
    <xf numFmtId="0" fontId="5" fillId="2" borderId="4" applyNumberFormat="0" applyAlignment="0" applyProtection="0"/>
    <xf numFmtId="0" fontId="6" fillId="3" borderId="0" applyNumberFormat="0" applyBorder="0" applyAlignment="0" applyProtection="0"/>
    <xf numFmtId="0" fontId="7" fillId="0" borderId="0"/>
    <xf numFmtId="0" fontId="8" fillId="0" borderId="0" applyNumberFormat="0" applyFill="0" applyBorder="0" applyProtection="0"/>
    <xf numFmtId="0" fontId="3" fillId="0" borderId="0"/>
    <xf numFmtId="0" fontId="9" fillId="0" borderId="0" applyNumberFormat="0" applyFill="0" applyBorder="0" applyProtection="0">
      <alignment vertical="top" wrapText="1"/>
    </xf>
    <xf numFmtId="0" fontId="12" fillId="0" borderId="0"/>
    <xf numFmtId="0" fontId="13" fillId="0" borderId="0"/>
    <xf numFmtId="0" fontId="7" fillId="0" borderId="0"/>
    <xf numFmtId="0" fontId="9" fillId="0" borderId="0" applyNumberFormat="0" applyFill="0" applyBorder="0" applyProtection="0">
      <alignment vertical="top" wrapText="1"/>
    </xf>
    <xf numFmtId="0" fontId="2" fillId="0" borderId="0"/>
    <xf numFmtId="0" fontId="14" fillId="0" borderId="0" applyNumberFormat="0" applyFill="0" applyBorder="0" applyAlignment="0" applyProtection="0"/>
    <xf numFmtId="0" fontId="1" fillId="0" borderId="0"/>
    <xf numFmtId="0" fontId="15" fillId="9" borderId="0" applyNumberFormat="0" applyBorder="0" applyAlignment="0" applyProtection="0"/>
  </cellStyleXfs>
  <cellXfs count="80">
    <xf numFmtId="0" fontId="0" fillId="0" borderId="0" xfId="0"/>
    <xf numFmtId="0" fontId="17" fillId="4" borderId="0" xfId="1" applyFont="1" applyFill="1"/>
    <xf numFmtId="0" fontId="19" fillId="6" borderId="1" xfId="1" applyFont="1" applyFill="1" applyBorder="1" applyAlignment="1">
      <alignment horizontal="center" vertical="center"/>
    </xf>
    <xf numFmtId="0" fontId="19" fillId="6" borderId="2" xfId="1" applyFont="1" applyFill="1" applyBorder="1" applyAlignment="1">
      <alignment horizontal="center" vertical="center"/>
    </xf>
    <xf numFmtId="0" fontId="19" fillId="6" borderId="3" xfId="1" applyFont="1" applyFill="1" applyBorder="1" applyAlignment="1">
      <alignment horizontal="center" vertical="center"/>
    </xf>
    <xf numFmtId="0" fontId="20" fillId="4" borderId="0" xfId="1" applyFont="1" applyFill="1" applyAlignment="1">
      <alignment horizontal="center" vertical="center" wrapText="1"/>
    </xf>
    <xf numFmtId="0" fontId="17" fillId="4" borderId="0" xfId="1" applyFont="1" applyFill="1" applyAlignment="1">
      <alignment horizontal="center" vertical="center"/>
    </xf>
    <xf numFmtId="0" fontId="17" fillId="0" borderId="0" xfId="1" applyFont="1" applyAlignment="1">
      <alignment horizontal="center" vertical="center"/>
    </xf>
    <xf numFmtId="0" fontId="21" fillId="5" borderId="0" xfId="1" applyFont="1" applyFill="1" applyAlignment="1">
      <alignment horizontal="center" vertical="center" wrapText="1"/>
    </xf>
    <xf numFmtId="0" fontId="21" fillId="5" borderId="0" xfId="1" applyFont="1" applyFill="1" applyAlignment="1">
      <alignment horizontal="center" vertical="center"/>
    </xf>
    <xf numFmtId="0" fontId="7" fillId="4" borderId="0" xfId="1" applyFont="1" applyFill="1" applyAlignment="1">
      <alignment horizontal="center" vertical="center" wrapText="1"/>
    </xf>
    <xf numFmtId="0" fontId="17" fillId="4" borderId="0" xfId="1" applyFont="1" applyFill="1" applyAlignment="1">
      <alignment horizontal="center" vertical="center" wrapText="1"/>
    </xf>
    <xf numFmtId="0" fontId="17" fillId="4" borderId="0" xfId="1" applyFont="1" applyFill="1" applyAlignment="1">
      <alignment wrapText="1"/>
    </xf>
    <xf numFmtId="0" fontId="17" fillId="0" borderId="0" xfId="1" applyFont="1" applyAlignment="1">
      <alignment wrapText="1"/>
    </xf>
    <xf numFmtId="49" fontId="19" fillId="7" borderId="1" xfId="1" applyNumberFormat="1" applyFont="1" applyFill="1" applyBorder="1" applyAlignment="1">
      <alignment horizontal="center" vertical="center"/>
    </xf>
    <xf numFmtId="0" fontId="19" fillId="7" borderId="2" xfId="1" applyFont="1" applyFill="1" applyBorder="1" applyAlignment="1">
      <alignment horizontal="center" vertical="center"/>
    </xf>
    <xf numFmtId="0" fontId="19" fillId="7" borderId="3" xfId="1" applyFont="1" applyFill="1" applyBorder="1" applyAlignment="1">
      <alignment horizontal="center" vertical="center"/>
    </xf>
    <xf numFmtId="0" fontId="20" fillId="4" borderId="0" xfId="1" applyFont="1" applyFill="1" applyAlignment="1">
      <alignment horizontal="center" vertical="center"/>
    </xf>
    <xf numFmtId="0" fontId="17" fillId="0" borderId="0" xfId="1" applyFont="1"/>
    <xf numFmtId="0" fontId="21" fillId="8" borderId="0" xfId="1" applyFont="1" applyFill="1" applyAlignment="1">
      <alignment horizontal="center" vertical="center" wrapText="1"/>
    </xf>
    <xf numFmtId="0" fontId="21" fillId="8" borderId="0" xfId="1" applyFont="1" applyFill="1" applyAlignment="1">
      <alignment horizontal="center" vertical="center"/>
    </xf>
    <xf numFmtId="0" fontId="17" fillId="0" borderId="0" xfId="0" applyFont="1"/>
    <xf numFmtId="0" fontId="24" fillId="3" borderId="5" xfId="3" applyFont="1" applyBorder="1" applyAlignment="1">
      <alignment horizontal="center" vertical="center"/>
    </xf>
    <xf numFmtId="0" fontId="25" fillId="3" borderId="5" xfId="3" applyFont="1" applyBorder="1" applyAlignment="1">
      <alignment horizontal="center" vertical="center" wrapText="1"/>
    </xf>
    <xf numFmtId="0" fontId="25" fillId="3" borderId="5" xfId="3" applyFont="1" applyBorder="1" applyAlignment="1">
      <alignment horizontal="center" vertical="center"/>
    </xf>
    <xf numFmtId="0" fontId="17" fillId="0" borderId="5" xfId="0" applyFont="1" applyBorder="1" applyAlignment="1">
      <alignment horizontal="center" vertical="center"/>
    </xf>
    <xf numFmtId="0" fontId="19" fillId="0" borderId="5" xfId="1" applyFont="1" applyFill="1" applyBorder="1" applyAlignment="1">
      <alignment horizontal="center" vertical="center"/>
    </xf>
    <xf numFmtId="0" fontId="21" fillId="0" borderId="5" xfId="1" applyFont="1" applyFill="1" applyBorder="1" applyAlignment="1">
      <alignment horizontal="justify" vertical="center" wrapText="1"/>
    </xf>
    <xf numFmtId="49" fontId="21" fillId="0" borderId="5" xfId="1" applyNumberFormat="1" applyFont="1" applyFill="1" applyBorder="1" applyAlignment="1">
      <alignment horizontal="center" vertical="center" wrapText="1"/>
    </xf>
    <xf numFmtId="0" fontId="21" fillId="0" borderId="5" xfId="1" applyFont="1" applyFill="1" applyBorder="1" applyAlignment="1">
      <alignment horizontal="center" vertical="center" wrapText="1"/>
    </xf>
    <xf numFmtId="0" fontId="26" fillId="2" borderId="7" xfId="2" applyFont="1" applyBorder="1" applyAlignment="1">
      <alignment horizontal="center" vertical="center"/>
    </xf>
    <xf numFmtId="0" fontId="26" fillId="2" borderId="8" xfId="2" applyFont="1" applyBorder="1" applyAlignment="1">
      <alignment horizontal="center" vertical="center"/>
    </xf>
    <xf numFmtId="0" fontId="21" fillId="0" borderId="5" xfId="0" applyFont="1" applyBorder="1" applyAlignment="1">
      <alignment horizontal="center" vertical="center" wrapText="1"/>
    </xf>
    <xf numFmtId="0" fontId="27" fillId="0" borderId="5" xfId="13" applyFont="1" applyBorder="1" applyAlignment="1">
      <alignment horizontal="center" vertical="center" wrapText="1"/>
    </xf>
    <xf numFmtId="0" fontId="27" fillId="0" borderId="5" xfId="13" applyFont="1" applyFill="1" applyBorder="1" applyAlignment="1">
      <alignment horizontal="center" vertical="center" wrapText="1"/>
    </xf>
    <xf numFmtId="0" fontId="26" fillId="2" borderId="10" xfId="2" applyFont="1" applyBorder="1" applyAlignment="1">
      <alignment horizontal="center" vertical="center"/>
    </xf>
    <xf numFmtId="0" fontId="26" fillId="2" borderId="4" xfId="2" applyFont="1" applyAlignment="1">
      <alignment horizontal="center" vertical="center"/>
    </xf>
    <xf numFmtId="0" fontId="21" fillId="0" borderId="5" xfId="0" applyFont="1" applyBorder="1" applyAlignment="1">
      <alignment horizontal="justify" vertical="center" wrapText="1"/>
    </xf>
    <xf numFmtId="0" fontId="21" fillId="0" borderId="5" xfId="0" applyFont="1" applyFill="1" applyBorder="1" applyAlignment="1">
      <alignment horizontal="center" vertical="center" wrapText="1"/>
    </xf>
    <xf numFmtId="0" fontId="28" fillId="0" borderId="5" xfId="0" applyFont="1" applyBorder="1" applyAlignment="1">
      <alignment horizontal="center" vertical="center"/>
    </xf>
    <xf numFmtId="0" fontId="29" fillId="0" borderId="5" xfId="1" applyFont="1" applyFill="1" applyBorder="1" applyAlignment="1">
      <alignment horizontal="center" vertical="center"/>
    </xf>
    <xf numFmtId="0" fontId="7" fillId="0" borderId="5"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5" xfId="0" applyFont="1" applyFill="1" applyBorder="1" applyAlignment="1">
      <alignment horizontal="center" vertical="center" wrapText="1"/>
    </xf>
    <xf numFmtId="0" fontId="20" fillId="2" borderId="10" xfId="2" applyFont="1" applyBorder="1" applyAlignment="1">
      <alignment horizontal="center" vertical="center"/>
    </xf>
    <xf numFmtId="0" fontId="20" fillId="2" borderId="4" xfId="2" applyFont="1" applyAlignment="1">
      <alignment horizontal="center" vertical="center"/>
    </xf>
    <xf numFmtId="0" fontId="28" fillId="0" borderId="0" xfId="0" applyFont="1"/>
    <xf numFmtId="0" fontId="17" fillId="0" borderId="0" xfId="0" applyFont="1" applyAlignment="1">
      <alignment horizontal="center" vertical="center"/>
    </xf>
    <xf numFmtId="0" fontId="21" fillId="0" borderId="0" xfId="0" applyFont="1"/>
    <xf numFmtId="0" fontId="19" fillId="6" borderId="15" xfId="1" applyFont="1" applyFill="1" applyBorder="1" applyAlignment="1">
      <alignment horizontal="center" vertical="center"/>
    </xf>
    <xf numFmtId="0" fontId="30" fillId="4" borderId="0" xfId="1" applyFont="1" applyFill="1" applyAlignment="1">
      <alignment horizontal="center" vertical="center" wrapText="1"/>
    </xf>
    <xf numFmtId="0" fontId="19" fillId="7" borderId="1" xfId="1" applyFont="1" applyFill="1" applyBorder="1" applyAlignment="1">
      <alignment horizontal="center" vertical="center"/>
    </xf>
    <xf numFmtId="0" fontId="17" fillId="0" borderId="0" xfId="1" applyFont="1" applyAlignment="1">
      <alignment horizontal="center" vertical="center" wrapText="1"/>
    </xf>
    <xf numFmtId="0" fontId="18" fillId="4" borderId="0" xfId="1" applyFont="1" applyFill="1" applyAlignment="1">
      <alignment horizontal="center" vertical="center" wrapText="1"/>
    </xf>
    <xf numFmtId="0" fontId="21" fillId="4" borderId="0" xfId="1" applyFont="1" applyFill="1" applyAlignment="1">
      <alignment horizontal="center" vertical="center" wrapText="1"/>
    </xf>
    <xf numFmtId="0" fontId="18" fillId="4" borderId="0" xfId="1" applyFont="1" applyFill="1" applyAlignment="1">
      <alignment horizontal="center" vertical="center"/>
    </xf>
    <xf numFmtId="0" fontId="23" fillId="3" borderId="5" xfId="3" applyFont="1" applyBorder="1" applyAlignment="1">
      <alignment horizontal="center" vertical="center"/>
    </xf>
    <xf numFmtId="0" fontId="23" fillId="3" borderId="5" xfId="3" applyFont="1" applyBorder="1" applyAlignment="1">
      <alignment horizontal="center" vertical="center" wrapText="1"/>
    </xf>
    <xf numFmtId="0" fontId="24" fillId="3" borderId="5" xfId="3" applyFont="1" applyBorder="1" applyAlignment="1">
      <alignment horizontal="center" vertical="center"/>
    </xf>
    <xf numFmtId="0" fontId="26" fillId="2" borderId="9" xfId="2" applyFont="1" applyBorder="1" applyAlignment="1">
      <alignment horizontal="center" vertical="center"/>
    </xf>
    <xf numFmtId="0" fontId="26" fillId="2" borderId="6" xfId="2" applyFont="1" applyBorder="1" applyAlignment="1">
      <alignment horizontal="center" vertical="center"/>
    </xf>
    <xf numFmtId="0" fontId="17" fillId="0" borderId="5" xfId="0" applyFont="1" applyBorder="1" applyAlignment="1">
      <alignment horizontal="center" vertical="center"/>
    </xf>
    <xf numFmtId="0" fontId="19" fillId="0" borderId="11" xfId="1" applyFont="1" applyFill="1" applyBorder="1" applyAlignment="1">
      <alignment horizontal="center" vertical="center"/>
    </xf>
    <xf numFmtId="0" fontId="19" fillId="0" borderId="12" xfId="1" applyFont="1" applyFill="1" applyBorder="1" applyAlignment="1">
      <alignment horizontal="center" vertical="center"/>
    </xf>
    <xf numFmtId="0" fontId="21" fillId="0" borderId="11" xfId="1" applyFont="1" applyFill="1" applyBorder="1" applyAlignment="1">
      <alignment horizontal="justify" vertical="center" wrapText="1"/>
    </xf>
    <xf numFmtId="0" fontId="21" fillId="0" borderId="12" xfId="1" applyFont="1" applyFill="1" applyBorder="1" applyAlignment="1">
      <alignment horizontal="justify" vertical="center" wrapText="1"/>
    </xf>
    <xf numFmtId="0" fontId="27" fillId="0" borderId="11" xfId="13" applyFont="1" applyBorder="1" applyAlignment="1">
      <alignment horizontal="center" vertical="center" wrapText="1"/>
    </xf>
    <xf numFmtId="0" fontId="27" fillId="0" borderId="12" xfId="13" applyFont="1" applyBorder="1" applyAlignment="1">
      <alignment horizontal="center" vertical="center" wrapText="1"/>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1" fillId="0" borderId="11" xfId="1" applyFont="1" applyFill="1" applyBorder="1" applyAlignment="1">
      <alignment horizontal="center" vertical="center" wrapText="1"/>
    </xf>
    <xf numFmtId="0" fontId="21" fillId="0" borderId="12" xfId="1" applyFont="1" applyFill="1" applyBorder="1" applyAlignment="1">
      <alignment horizontal="center" vertical="center" wrapText="1"/>
    </xf>
    <xf numFmtId="0" fontId="26" fillId="2" borderId="13" xfId="2" applyFont="1" applyBorder="1" applyAlignment="1">
      <alignment horizontal="center" vertical="center"/>
    </xf>
    <xf numFmtId="0" fontId="26" fillId="2" borderId="14" xfId="2" applyFont="1" applyBorder="1" applyAlignment="1">
      <alignment horizontal="center" vertical="center"/>
    </xf>
    <xf numFmtId="0" fontId="21" fillId="0" borderId="11" xfId="0" applyFont="1" applyFill="1" applyBorder="1" applyAlignment="1">
      <alignment horizontal="justify" vertical="center" wrapText="1"/>
    </xf>
    <xf numFmtId="0" fontId="21" fillId="0" borderId="12" xfId="0" applyFont="1" applyFill="1" applyBorder="1" applyAlignment="1">
      <alignment horizontal="justify" vertical="center" wrapText="1"/>
    </xf>
    <xf numFmtId="0" fontId="16" fillId="4" borderId="0" xfId="1" applyFont="1" applyFill="1" applyBorder="1" applyAlignment="1">
      <alignment horizontal="center" vertical="center"/>
    </xf>
    <xf numFmtId="0" fontId="22" fillId="4" borderId="0" xfId="1" applyFont="1" applyFill="1" applyBorder="1" applyAlignment="1">
      <alignment horizontal="center" vertical="center"/>
    </xf>
    <xf numFmtId="0" fontId="24" fillId="10" borderId="0" xfId="1" applyFont="1" applyFill="1" applyBorder="1" applyAlignment="1">
      <alignment horizontal="center" vertical="center"/>
    </xf>
    <xf numFmtId="0" fontId="31" fillId="10" borderId="0" xfId="1" applyFont="1" applyFill="1" applyBorder="1" applyAlignment="1">
      <alignment horizontal="center" vertical="center"/>
    </xf>
  </cellXfs>
  <cellStyles count="16">
    <cellStyle name="Accent3" xfId="3" builtinId="37"/>
    <cellStyle name="Hyperlink" xfId="13" builtinId="8"/>
    <cellStyle name="Neutral 2" xfId="15"/>
    <cellStyle name="Normal" xfId="0" builtinId="0"/>
    <cellStyle name="Normal 2" xfId="4"/>
    <cellStyle name="Normal 2 2" xfId="9"/>
    <cellStyle name="Normal 2 2 2" xfId="10"/>
    <cellStyle name="Normal 3" xfId="1"/>
    <cellStyle name="Normal 3 2" xfId="12"/>
    <cellStyle name="Normal 4" xfId="5"/>
    <cellStyle name="Normal 4 2" xfId="11"/>
    <cellStyle name="Normal 5" xfId="6"/>
    <cellStyle name="Normal 6" xfId="7"/>
    <cellStyle name="Normal 7" xfId="8"/>
    <cellStyle name="Normal 8" xfId="14"/>
    <cellStyle name="Output" xfId="2" builtinId="21"/>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Darius.Simkunas@tyrens.se" id="{B2070F58-A28B-4E61-B64A-3498E0A9372B}" userId="" providerI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gia.lt/map/vilniaus_m?x=591476&amp;y=6061388&amp;scale=2000&amp;identify=true&amp;sluo_ids=" TargetMode="External"/><Relationship Id="rId1" Type="http://schemas.openxmlformats.org/officeDocument/2006/relationships/hyperlink" Target="https://www.regia.lt/zemelapi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12"/>
  <sheetViews>
    <sheetView zoomScaleNormal="100" workbookViewId="0">
      <selection activeCell="I11" sqref="I11"/>
    </sheetView>
  </sheetViews>
  <sheetFormatPr defaultColWidth="9.140625" defaultRowHeight="14.25"/>
  <cols>
    <col min="1" max="1" width="9.140625" style="47" customWidth="1"/>
    <col min="2" max="2" width="21.140625" style="21" customWidth="1"/>
    <col min="3" max="3" width="55.85546875" style="21" customWidth="1"/>
    <col min="4" max="4" width="28.28515625" style="48" customWidth="1"/>
    <col min="5" max="5" width="44.42578125" style="48" customWidth="1"/>
    <col min="6" max="6" width="22.7109375" style="21" customWidth="1"/>
    <col min="7" max="7" width="11.85546875" style="21" customWidth="1"/>
    <col min="8" max="11" width="10" style="47" customWidth="1"/>
    <col min="12" max="12" width="8.28515625" style="47" customWidth="1"/>
    <col min="13" max="16384" width="9.140625" style="21"/>
  </cols>
  <sheetData>
    <row r="1" spans="1:12" ht="15" customHeight="1">
      <c r="A1" s="57" t="s">
        <v>0</v>
      </c>
      <c r="B1" s="57" t="s">
        <v>1</v>
      </c>
      <c r="C1" s="56" t="s">
        <v>2</v>
      </c>
      <c r="D1" s="58" t="s">
        <v>3</v>
      </c>
      <c r="E1" s="58"/>
      <c r="F1" s="56" t="s">
        <v>4</v>
      </c>
      <c r="G1" s="57" t="s">
        <v>5</v>
      </c>
      <c r="H1" s="56" t="s">
        <v>6</v>
      </c>
      <c r="I1" s="56"/>
      <c r="J1" s="56"/>
      <c r="K1" s="56"/>
      <c r="L1" s="56"/>
    </row>
    <row r="2" spans="1:12" ht="27.75" customHeight="1">
      <c r="A2" s="57"/>
      <c r="B2" s="57"/>
      <c r="C2" s="56"/>
      <c r="D2" s="22" t="s">
        <v>7</v>
      </c>
      <c r="E2" s="22" t="s">
        <v>2</v>
      </c>
      <c r="F2" s="56"/>
      <c r="G2" s="57"/>
      <c r="H2" s="23" t="s">
        <v>28</v>
      </c>
      <c r="I2" s="23" t="s">
        <v>29</v>
      </c>
      <c r="J2" s="23" t="s">
        <v>30</v>
      </c>
      <c r="K2" s="23" t="s">
        <v>31</v>
      </c>
      <c r="L2" s="24" t="s">
        <v>8</v>
      </c>
    </row>
    <row r="3" spans="1:12" ht="39.75" customHeight="1">
      <c r="A3" s="25">
        <v>1</v>
      </c>
      <c r="B3" s="26" t="s">
        <v>92</v>
      </c>
      <c r="C3" s="27" t="s">
        <v>95</v>
      </c>
      <c r="D3" s="28" t="s">
        <v>93</v>
      </c>
      <c r="E3" s="29" t="s">
        <v>94</v>
      </c>
      <c r="F3" s="29"/>
      <c r="G3" s="25" t="s">
        <v>18</v>
      </c>
      <c r="H3" s="30" t="s">
        <v>12</v>
      </c>
      <c r="I3" s="31"/>
      <c r="J3" s="31"/>
      <c r="K3" s="31"/>
      <c r="L3" s="31"/>
    </row>
    <row r="4" spans="1:12" ht="39.75" customHeight="1">
      <c r="A4" s="25">
        <v>2</v>
      </c>
      <c r="B4" s="26" t="s">
        <v>9</v>
      </c>
      <c r="C4" s="27" t="s">
        <v>100</v>
      </c>
      <c r="D4" s="29" t="s">
        <v>39</v>
      </c>
      <c r="E4" s="29" t="s">
        <v>33</v>
      </c>
      <c r="F4" s="29"/>
      <c r="G4" s="25" t="s">
        <v>19</v>
      </c>
      <c r="H4" s="30" t="s">
        <v>12</v>
      </c>
      <c r="I4" s="31"/>
      <c r="J4" s="31"/>
      <c r="K4" s="31"/>
      <c r="L4" s="31" t="s">
        <v>12</v>
      </c>
    </row>
    <row r="5" spans="1:12" ht="18" customHeight="1">
      <c r="A5" s="61">
        <v>3</v>
      </c>
      <c r="B5" s="62" t="s">
        <v>13</v>
      </c>
      <c r="C5" s="64" t="s">
        <v>99</v>
      </c>
      <c r="D5" s="70" t="s">
        <v>44</v>
      </c>
      <c r="E5" s="70" t="s">
        <v>45</v>
      </c>
      <c r="F5" s="66" t="s">
        <v>15</v>
      </c>
      <c r="G5" s="68" t="s">
        <v>10</v>
      </c>
      <c r="H5" s="72" t="s">
        <v>12</v>
      </c>
      <c r="I5" s="59"/>
      <c r="J5" s="59"/>
      <c r="K5" s="59"/>
      <c r="L5" s="59" t="s">
        <v>12</v>
      </c>
    </row>
    <row r="6" spans="1:12" ht="18" customHeight="1">
      <c r="A6" s="61"/>
      <c r="B6" s="63"/>
      <c r="C6" s="65"/>
      <c r="D6" s="71"/>
      <c r="E6" s="71"/>
      <c r="F6" s="67"/>
      <c r="G6" s="69"/>
      <c r="H6" s="73"/>
      <c r="I6" s="60"/>
      <c r="J6" s="60"/>
      <c r="K6" s="60"/>
      <c r="L6" s="60"/>
    </row>
    <row r="7" spans="1:12" ht="18.75" customHeight="1">
      <c r="A7" s="61">
        <v>4</v>
      </c>
      <c r="B7" s="62" t="s">
        <v>20</v>
      </c>
      <c r="C7" s="74" t="s">
        <v>98</v>
      </c>
      <c r="D7" s="70" t="s">
        <v>66</v>
      </c>
      <c r="E7" s="70" t="s">
        <v>43</v>
      </c>
      <c r="F7" s="66" t="s">
        <v>22</v>
      </c>
      <c r="G7" s="68" t="s">
        <v>19</v>
      </c>
      <c r="H7" s="72"/>
      <c r="I7" s="59"/>
      <c r="J7" s="59"/>
      <c r="K7" s="59"/>
      <c r="L7" s="59" t="s">
        <v>12</v>
      </c>
    </row>
    <row r="8" spans="1:12" ht="18.75" customHeight="1">
      <c r="A8" s="61"/>
      <c r="B8" s="63"/>
      <c r="C8" s="75"/>
      <c r="D8" s="71"/>
      <c r="E8" s="71"/>
      <c r="F8" s="67"/>
      <c r="G8" s="69"/>
      <c r="H8" s="73"/>
      <c r="I8" s="60"/>
      <c r="J8" s="60"/>
      <c r="K8" s="60"/>
      <c r="L8" s="60"/>
    </row>
    <row r="9" spans="1:12" ht="39.75" customHeight="1">
      <c r="A9" s="25">
        <v>5</v>
      </c>
      <c r="B9" s="26" t="s">
        <v>16</v>
      </c>
      <c r="C9" s="27" t="s">
        <v>97</v>
      </c>
      <c r="D9" s="32" t="s">
        <v>112</v>
      </c>
      <c r="E9" s="33" t="s">
        <v>42</v>
      </c>
      <c r="F9" s="34" t="s">
        <v>32</v>
      </c>
      <c r="G9" s="25"/>
      <c r="H9" s="35" t="s">
        <v>12</v>
      </c>
      <c r="I9" s="36"/>
      <c r="J9" s="36"/>
      <c r="K9" s="36"/>
      <c r="L9" s="36" t="s">
        <v>12</v>
      </c>
    </row>
    <row r="10" spans="1:12" ht="39.75" customHeight="1">
      <c r="A10" s="25">
        <v>6</v>
      </c>
      <c r="B10" s="26" t="s">
        <v>23</v>
      </c>
      <c r="C10" s="37" t="s">
        <v>96</v>
      </c>
      <c r="D10" s="32" t="s">
        <v>54</v>
      </c>
      <c r="E10" s="38" t="s">
        <v>46</v>
      </c>
      <c r="F10" s="32" t="s">
        <v>17</v>
      </c>
      <c r="G10" s="25" t="s">
        <v>10</v>
      </c>
      <c r="H10" s="35" t="s">
        <v>12</v>
      </c>
      <c r="I10" s="36"/>
      <c r="J10" s="36"/>
      <c r="K10" s="36"/>
      <c r="L10" s="36" t="s">
        <v>12</v>
      </c>
    </row>
    <row r="11" spans="1:12" s="46" customFormat="1" ht="39.75" customHeight="1">
      <c r="A11" s="39">
        <v>7</v>
      </c>
      <c r="B11" s="40" t="s">
        <v>35</v>
      </c>
      <c r="C11" s="41" t="s">
        <v>102</v>
      </c>
      <c r="D11" s="42" t="s">
        <v>36</v>
      </c>
      <c r="E11" s="43" t="s">
        <v>40</v>
      </c>
      <c r="F11" s="42"/>
      <c r="G11" s="39" t="s">
        <v>10</v>
      </c>
      <c r="H11" s="44"/>
      <c r="I11" s="45"/>
      <c r="J11" s="45"/>
      <c r="K11" s="45"/>
      <c r="L11" s="45" t="s">
        <v>12</v>
      </c>
    </row>
    <row r="12" spans="1:12" s="46" customFormat="1" ht="39.75" customHeight="1">
      <c r="A12" s="39">
        <v>8</v>
      </c>
      <c r="B12" s="40" t="s">
        <v>34</v>
      </c>
      <c r="C12" s="41" t="s">
        <v>101</v>
      </c>
      <c r="D12" s="42">
        <v>221004</v>
      </c>
      <c r="E12" s="43" t="s">
        <v>41</v>
      </c>
      <c r="F12" s="42"/>
      <c r="G12" s="39" t="s">
        <v>18</v>
      </c>
      <c r="H12" s="44"/>
      <c r="I12" s="45"/>
      <c r="J12" s="45"/>
      <c r="K12" s="45"/>
      <c r="L12" s="45" t="s">
        <v>12</v>
      </c>
    </row>
  </sheetData>
  <autoFilter ref="B1:L11">
    <filterColumn colId="2" showButton="0"/>
    <filterColumn colId="6" showButton="0"/>
    <filterColumn colId="7" showButton="0"/>
    <filterColumn colId="8" showButton="0"/>
    <filterColumn colId="9" showButton="0"/>
  </autoFilter>
  <mergeCells count="31">
    <mergeCell ref="K7:K8"/>
    <mergeCell ref="L7:L8"/>
    <mergeCell ref="F7:F8"/>
    <mergeCell ref="G7:G8"/>
    <mergeCell ref="H7:H8"/>
    <mergeCell ref="I7:I8"/>
    <mergeCell ref="J7:J8"/>
    <mergeCell ref="D7:D8"/>
    <mergeCell ref="E7:E8"/>
    <mergeCell ref="A7:A8"/>
    <mergeCell ref="B7:B8"/>
    <mergeCell ref="C7:C8"/>
    <mergeCell ref="K5:K6"/>
    <mergeCell ref="L5:L6"/>
    <mergeCell ref="A5:A6"/>
    <mergeCell ref="B5:B6"/>
    <mergeCell ref="C5:C6"/>
    <mergeCell ref="F5:F6"/>
    <mergeCell ref="G5:G6"/>
    <mergeCell ref="D5:D6"/>
    <mergeCell ref="E5:E6"/>
    <mergeCell ref="H5:H6"/>
    <mergeCell ref="I5:I6"/>
    <mergeCell ref="J5:J6"/>
    <mergeCell ref="H1:L1"/>
    <mergeCell ref="A1:A2"/>
    <mergeCell ref="B1:B2"/>
    <mergeCell ref="C1:C2"/>
    <mergeCell ref="D1:E1"/>
    <mergeCell ref="F1:F2"/>
    <mergeCell ref="G1:G2"/>
  </mergeCells>
  <hyperlinks>
    <hyperlink ref="F9" r:id="rId1" display="https://www.regia.lt/zemelapis/"/>
    <hyperlink ref="F5:F6" location="'&lt;E&gt;ST'!A1" display="'&lt;E&gt;ST'!A1"/>
    <hyperlink ref="E9" r:id="rId2"/>
    <hyperlink ref="F7:F8" location="'&lt;U&gt;A_PD'!A1" display="'&lt;U&gt;A_PD'!A1"/>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701"/>
  <sheetViews>
    <sheetView topLeftCell="A11" zoomScale="85" zoomScaleNormal="85" workbookViewId="0">
      <selection activeCell="B36" sqref="B36"/>
    </sheetView>
  </sheetViews>
  <sheetFormatPr defaultColWidth="9.140625" defaultRowHeight="14.25" outlineLevelRow="1"/>
  <cols>
    <col min="1" max="1" width="17.85546875" style="7" customWidth="1"/>
    <col min="2" max="2" width="16.7109375" style="18" customWidth="1"/>
    <col min="3" max="3" width="3.42578125" style="18" bestFit="1" customWidth="1"/>
    <col min="4" max="4" width="16.7109375" style="18" customWidth="1"/>
    <col min="5" max="5" width="3.42578125" style="18" bestFit="1" customWidth="1"/>
    <col min="6" max="6" width="15.7109375" style="18" customWidth="1"/>
    <col min="7" max="7" width="3.42578125" style="18" bestFit="1" customWidth="1"/>
    <col min="8" max="8" width="28" style="18" customWidth="1"/>
    <col min="9" max="9" width="3.42578125" style="18" bestFit="1" customWidth="1"/>
    <col min="10" max="10" width="44.7109375" style="18" customWidth="1"/>
    <col min="11" max="11" width="73.42578125" style="1" customWidth="1"/>
    <col min="12" max="102" width="9.140625" style="1"/>
    <col min="103" max="16384" width="9.140625" style="18"/>
  </cols>
  <sheetData>
    <row r="1" spans="1:102" s="1" customFormat="1" ht="16.5" outlineLevel="1" thickBot="1">
      <c r="A1" s="76" t="s">
        <v>25</v>
      </c>
      <c r="B1" s="76"/>
      <c r="C1" s="76"/>
      <c r="D1" s="76"/>
      <c r="E1" s="76"/>
      <c r="F1" s="76"/>
      <c r="G1" s="76"/>
      <c r="H1" s="76"/>
      <c r="I1" s="76"/>
      <c r="J1" s="76"/>
    </row>
    <row r="2" spans="1:102" s="7" customFormat="1" ht="27" customHeight="1" outlineLevel="1" thickBot="1">
      <c r="A2" s="55" t="s">
        <v>26</v>
      </c>
      <c r="B2" s="2" t="s">
        <v>92</v>
      </c>
      <c r="C2" s="3" t="s">
        <v>17</v>
      </c>
      <c r="D2" s="3" t="s">
        <v>11</v>
      </c>
      <c r="E2" s="3" t="s">
        <v>17</v>
      </c>
      <c r="F2" s="3" t="s">
        <v>13</v>
      </c>
      <c r="G2" s="3" t="s">
        <v>17</v>
      </c>
      <c r="H2" s="3" t="s">
        <v>16</v>
      </c>
      <c r="I2" s="3" t="s">
        <v>17</v>
      </c>
      <c r="J2" s="4" t="s">
        <v>23</v>
      </c>
      <c r="K2" s="5" t="str">
        <f>CONCATENATE(D2,E2,F2,G2,H2,I2,J2)</f>
        <v>PROJEKTO_ID-STATINYS-LOKACIJA-APIBŪDINIMAS</v>
      </c>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row>
    <row r="3" spans="1:102" s="13" customFormat="1" ht="50.25" customHeight="1" outlineLevel="1">
      <c r="A3" s="54" t="s">
        <v>2</v>
      </c>
      <c r="B3" s="8" t="s">
        <v>94</v>
      </c>
      <c r="C3" s="9" t="s">
        <v>17</v>
      </c>
      <c r="D3" s="8" t="s">
        <v>33</v>
      </c>
      <c r="E3" s="9" t="s">
        <v>17</v>
      </c>
      <c r="F3" s="8" t="s">
        <v>14</v>
      </c>
      <c r="G3" s="9" t="s">
        <v>17</v>
      </c>
      <c r="H3" s="8" t="s">
        <v>80</v>
      </c>
      <c r="I3" s="9" t="s">
        <v>17</v>
      </c>
      <c r="J3" s="8" t="s">
        <v>24</v>
      </c>
      <c r="K3" s="10" t="str">
        <f>CONCATENATE(D3,E3,F3,G3,H3,I3,J3)</f>
        <v>Projekto akronimas-Statinys
NSIK &lt; E &gt; Statiniai, kodinis žymėjimas-Statinio adreso, vietovės trumpinys-Vartotojo laisvai aprašomas dėmuo nedubliuojant kituose dėmenyse pateikiamų metaduomenų ir laikantis bendrųjų  vardijimo konvencijos taisyklių</v>
      </c>
      <c r="L3" s="11"/>
      <c r="M3" s="11"/>
      <c r="N3" s="11"/>
      <c r="O3" s="11"/>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row>
    <row r="4" spans="1:102" s="12" customFormat="1" ht="21" customHeight="1">
      <c r="A4" s="77" t="s">
        <v>27</v>
      </c>
      <c r="B4" s="77"/>
      <c r="C4" s="77"/>
      <c r="D4" s="77"/>
      <c r="E4" s="77"/>
      <c r="F4" s="77"/>
      <c r="G4" s="77"/>
      <c r="H4" s="77"/>
      <c r="I4" s="77"/>
      <c r="J4" s="77"/>
      <c r="K4" s="11"/>
      <c r="L4" s="11"/>
      <c r="M4" s="11"/>
      <c r="N4" s="11"/>
      <c r="O4" s="11"/>
    </row>
    <row r="5" spans="1:102" s="12" customFormat="1" ht="21" customHeight="1" thickBot="1">
      <c r="A5" s="78" t="s">
        <v>238</v>
      </c>
      <c r="B5" s="78"/>
      <c r="C5" s="78"/>
      <c r="D5" s="78"/>
      <c r="E5" s="78"/>
      <c r="F5" s="78"/>
      <c r="G5" s="78"/>
      <c r="H5" s="78"/>
      <c r="I5" s="78"/>
      <c r="J5" s="78"/>
      <c r="K5" s="78"/>
      <c r="L5" s="11"/>
      <c r="M5" s="11"/>
      <c r="N5" s="11"/>
      <c r="O5" s="11"/>
      <c r="P5" s="11"/>
      <c r="Q5" s="11"/>
      <c r="R5" s="11"/>
      <c r="S5" s="11"/>
    </row>
    <row r="6" spans="1:102" ht="27" customHeight="1" thickBot="1">
      <c r="A6" s="55" t="s">
        <v>134</v>
      </c>
      <c r="B6" s="14" t="s">
        <v>93</v>
      </c>
      <c r="C6" s="15" t="s">
        <v>17</v>
      </c>
      <c r="D6" s="15" t="s">
        <v>39</v>
      </c>
      <c r="E6" s="15" t="s">
        <v>17</v>
      </c>
      <c r="F6" s="15" t="s">
        <v>44</v>
      </c>
      <c r="G6" s="15" t="s">
        <v>17</v>
      </c>
      <c r="H6" s="15" t="s">
        <v>112</v>
      </c>
      <c r="I6" s="15" t="s">
        <v>17</v>
      </c>
      <c r="J6" s="16" t="s">
        <v>124</v>
      </c>
      <c r="K6" s="17" t="str">
        <f>CONCATENATE(B6,C6,D6,E6,F6,G6,H6,I6,J6)</f>
        <v>01-BIMLT-ACA-MESKONIU14_VILNIUS-DAUGIABUTIS</v>
      </c>
    </row>
    <row r="7" spans="1:102" ht="51">
      <c r="A7" s="54" t="s">
        <v>135</v>
      </c>
      <c r="B7" s="19" t="s">
        <v>94</v>
      </c>
      <c r="C7" s="20" t="s">
        <v>17</v>
      </c>
      <c r="D7" s="19" t="s">
        <v>33</v>
      </c>
      <c r="E7" s="20" t="s">
        <v>17</v>
      </c>
      <c r="F7" s="19" t="s">
        <v>45</v>
      </c>
      <c r="G7" s="20" t="s">
        <v>17</v>
      </c>
      <c r="H7" s="19" t="s">
        <v>79</v>
      </c>
      <c r="I7" s="20" t="s">
        <v>17</v>
      </c>
      <c r="J7" s="19" t="s">
        <v>125</v>
      </c>
      <c r="K7" s="10" t="str">
        <f>CONCATENATE(D7,E7,F7,G7,H7,I7,J7)</f>
        <v>Projekto akronimas-Trijų ir daugiau butų (daugiabutis) pastatas-Adresas: Meškonių g. 14, LT-11235 Vilnius-Daugiabutis gyvenamasis namas</v>
      </c>
    </row>
    <row r="8" spans="1:102" s="12" customFormat="1" ht="21" customHeight="1" thickBot="1">
      <c r="A8" s="78" t="s">
        <v>239</v>
      </c>
      <c r="B8" s="78"/>
      <c r="C8" s="78"/>
      <c r="D8" s="78"/>
      <c r="E8" s="78"/>
      <c r="F8" s="78"/>
      <c r="G8" s="78"/>
      <c r="H8" s="78"/>
      <c r="I8" s="78"/>
      <c r="J8" s="78"/>
      <c r="K8" s="78"/>
      <c r="L8" s="11"/>
      <c r="M8" s="11"/>
      <c r="N8" s="11"/>
      <c r="O8" s="11"/>
      <c r="P8" s="11"/>
      <c r="Q8" s="11"/>
      <c r="R8" s="11"/>
      <c r="S8" s="11"/>
    </row>
    <row r="9" spans="1:102" s="1" customFormat="1" ht="27" customHeight="1" thickBot="1">
      <c r="A9" s="55" t="s">
        <v>134</v>
      </c>
      <c r="B9" s="14" t="s">
        <v>118</v>
      </c>
      <c r="C9" s="15" t="s">
        <v>17</v>
      </c>
      <c r="D9" s="15" t="s">
        <v>39</v>
      </c>
      <c r="E9" s="15" t="s">
        <v>17</v>
      </c>
      <c r="F9" s="15" t="s">
        <v>76</v>
      </c>
      <c r="G9" s="15" t="s">
        <v>17</v>
      </c>
      <c r="H9" s="15" t="s">
        <v>71</v>
      </c>
      <c r="I9" s="15" t="s">
        <v>17</v>
      </c>
      <c r="J9" s="16" t="s">
        <v>81</v>
      </c>
      <c r="K9" s="17" t="str">
        <f>CONCATENATE(B9,C9,D9,E9,F9,G9,H9,I9,J9)</f>
        <v>02-BIMLT-DE-VILNIUS-LIETAUS_NUOT_GRINDA</v>
      </c>
    </row>
    <row r="10" spans="1:102" s="1" customFormat="1" ht="25.5">
      <c r="A10" s="54" t="s">
        <v>135</v>
      </c>
      <c r="B10" s="19" t="s">
        <v>94</v>
      </c>
      <c r="C10" s="20" t="s">
        <v>17</v>
      </c>
      <c r="D10" s="19" t="s">
        <v>33</v>
      </c>
      <c r="E10" s="20" t="s">
        <v>17</v>
      </c>
      <c r="F10" s="19" t="s">
        <v>77</v>
      </c>
      <c r="G10" s="20" t="s">
        <v>17</v>
      </c>
      <c r="H10" s="19"/>
      <c r="I10" s="20" t="s">
        <v>17</v>
      </c>
      <c r="J10" s="19" t="s">
        <v>82</v>
      </c>
      <c r="K10" s="10" t="str">
        <f>CONCATENATE(D10,E10,F10,G10,H10,I10,J10)</f>
        <v>Projekto akronimas-Nuotekų šalinimo tinklas--Lietaus nuotakynas, 
UAB Grinda projektas</v>
      </c>
    </row>
    <row r="11" spans="1:102" s="12" customFormat="1" ht="21" customHeight="1" thickBot="1">
      <c r="A11" s="78" t="s">
        <v>240</v>
      </c>
      <c r="B11" s="78"/>
      <c r="C11" s="78"/>
      <c r="D11" s="78"/>
      <c r="E11" s="78"/>
      <c r="F11" s="78"/>
      <c r="G11" s="78"/>
      <c r="H11" s="78"/>
      <c r="I11" s="78"/>
      <c r="J11" s="78"/>
      <c r="K11" s="78"/>
      <c r="L11" s="11"/>
      <c r="M11" s="11"/>
      <c r="N11" s="11"/>
      <c r="O11" s="11"/>
      <c r="P11" s="11"/>
      <c r="Q11" s="11"/>
      <c r="R11" s="11"/>
      <c r="S11" s="11"/>
    </row>
    <row r="12" spans="1:102" ht="27" customHeight="1" thickBot="1">
      <c r="A12" s="55" t="s">
        <v>134</v>
      </c>
      <c r="B12" s="14" t="s">
        <v>119</v>
      </c>
      <c r="C12" s="15" t="s">
        <v>17</v>
      </c>
      <c r="D12" s="15" t="s">
        <v>39</v>
      </c>
      <c r="E12" s="15" t="s">
        <v>17</v>
      </c>
      <c r="F12" s="15" t="s">
        <v>56</v>
      </c>
      <c r="G12" s="15" t="s">
        <v>17</v>
      </c>
      <c r="H12" s="15" t="s">
        <v>113</v>
      </c>
      <c r="I12" s="15" t="s">
        <v>17</v>
      </c>
      <c r="J12" s="16" t="s">
        <v>122</v>
      </c>
      <c r="K12" s="17" t="str">
        <f>CONCATENATE(B12,C12,D12,E12,F12,G12,H12,I12,J12)</f>
        <v>03-BIMLT-BKE-BALSIU20_VILNIUS-PROGIMNAZIJA</v>
      </c>
    </row>
    <row r="13" spans="1:102" ht="25.5">
      <c r="A13" s="54" t="s">
        <v>135</v>
      </c>
      <c r="B13" s="19" t="s">
        <v>94</v>
      </c>
      <c r="C13" s="20" t="s">
        <v>17</v>
      </c>
      <c r="D13" s="19" t="s">
        <v>33</v>
      </c>
      <c r="E13" s="20" t="s">
        <v>17</v>
      </c>
      <c r="F13" s="19" t="s">
        <v>57</v>
      </c>
      <c r="G13" s="20" t="s">
        <v>17</v>
      </c>
      <c r="H13" s="19" t="s">
        <v>78</v>
      </c>
      <c r="I13" s="20" t="s">
        <v>17</v>
      </c>
      <c r="J13" s="19" t="s">
        <v>123</v>
      </c>
      <c r="K13" s="10" t="str">
        <f>CONCATENATE(D13,E13,F13,G13,H13,I13,J13)</f>
        <v>Projekto akronimas-Bendrojo lavinimo mokyklos-Adresas: Balsių g. 20, Vilnius-Progimnazija</v>
      </c>
    </row>
    <row r="14" spans="1:102" s="12" customFormat="1" ht="21" customHeight="1" thickBot="1">
      <c r="A14" s="78" t="s">
        <v>241</v>
      </c>
      <c r="B14" s="78"/>
      <c r="C14" s="78"/>
      <c r="D14" s="78"/>
      <c r="E14" s="78"/>
      <c r="F14" s="78"/>
      <c r="G14" s="78"/>
      <c r="H14" s="78"/>
      <c r="I14" s="78"/>
      <c r="J14" s="78"/>
      <c r="K14" s="78"/>
      <c r="L14" s="11"/>
      <c r="M14" s="11"/>
      <c r="N14" s="11"/>
      <c r="O14" s="11"/>
      <c r="P14" s="11"/>
      <c r="Q14" s="11"/>
      <c r="R14" s="11"/>
      <c r="S14" s="11"/>
    </row>
    <row r="15" spans="1:102" s="1" customFormat="1" ht="27" customHeight="1" thickBot="1">
      <c r="A15" s="55" t="s">
        <v>134</v>
      </c>
      <c r="B15" s="14" t="s">
        <v>120</v>
      </c>
      <c r="C15" s="15" t="s">
        <v>17</v>
      </c>
      <c r="D15" s="15" t="s">
        <v>39</v>
      </c>
      <c r="E15" s="15" t="s">
        <v>17</v>
      </c>
      <c r="F15" s="15" t="s">
        <v>109</v>
      </c>
      <c r="G15" s="15" t="s">
        <v>17</v>
      </c>
      <c r="H15" s="15" t="s">
        <v>106</v>
      </c>
      <c r="I15" s="15" t="s">
        <v>17</v>
      </c>
      <c r="J15" s="16" t="s">
        <v>104</v>
      </c>
      <c r="K15" s="17" t="str">
        <f>CONCATENATE(B15,C15,D15,E15,F15,G15,H15,I15,J15)</f>
        <v>04-BIMLT-BAA-KOJELAV50_VLN-NAKVYNES_NAMAI</v>
      </c>
    </row>
    <row r="16" spans="1:102" s="1" customFormat="1" ht="25.5">
      <c r="A16" s="54" t="s">
        <v>135</v>
      </c>
      <c r="B16" s="19" t="s">
        <v>94</v>
      </c>
      <c r="C16" s="20" t="s">
        <v>17</v>
      </c>
      <c r="D16" s="19" t="s">
        <v>33</v>
      </c>
      <c r="E16" s="20" t="s">
        <v>17</v>
      </c>
      <c r="F16" s="19" t="s">
        <v>110</v>
      </c>
      <c r="G16" s="20" t="s">
        <v>17</v>
      </c>
      <c r="H16" s="19" t="s">
        <v>103</v>
      </c>
      <c r="I16" s="20" t="s">
        <v>17</v>
      </c>
      <c r="J16" s="19" t="s">
        <v>105</v>
      </c>
      <c r="K16" s="10" t="str">
        <f>CONCATENATE(D16,E16,F16,G16,H16,I16,J16)</f>
        <v>Projekto akronimas-Viešbutis-Adresas: A. Kojelavičiaus g. 50, Vilnius-Vilniaus miesto nakvynės namai</v>
      </c>
    </row>
    <row r="17" spans="1:19" s="12" customFormat="1" ht="21" customHeight="1" thickBot="1">
      <c r="A17" s="78" t="s">
        <v>243</v>
      </c>
      <c r="B17" s="78"/>
      <c r="C17" s="78"/>
      <c r="D17" s="78"/>
      <c r="E17" s="78"/>
      <c r="F17" s="78"/>
      <c r="G17" s="78"/>
      <c r="H17" s="78"/>
      <c r="I17" s="78"/>
      <c r="J17" s="78"/>
      <c r="K17" s="78"/>
      <c r="L17" s="11"/>
      <c r="M17" s="11"/>
      <c r="N17" s="11"/>
      <c r="O17" s="11"/>
      <c r="P17" s="11"/>
      <c r="Q17" s="11"/>
      <c r="R17" s="11"/>
      <c r="S17" s="11"/>
    </row>
    <row r="18" spans="1:19" ht="27" customHeight="1" thickBot="1">
      <c r="A18" s="55" t="s">
        <v>134</v>
      </c>
      <c r="B18" s="14" t="s">
        <v>121</v>
      </c>
      <c r="C18" s="15" t="s">
        <v>17</v>
      </c>
      <c r="D18" s="15" t="s">
        <v>39</v>
      </c>
      <c r="E18" s="15" t="s">
        <v>17</v>
      </c>
      <c r="F18" s="15" t="s">
        <v>49</v>
      </c>
      <c r="G18" s="15" t="s">
        <v>17</v>
      </c>
      <c r="H18" s="15" t="s">
        <v>72</v>
      </c>
      <c r="I18" s="15" t="s">
        <v>17</v>
      </c>
      <c r="J18" s="16" t="s">
        <v>126</v>
      </c>
      <c r="K18" s="17" t="str">
        <f>CONCATENATE(B18,C18,D18,E18,F18,G18,H18,I18,J18)</f>
        <v>05-BIMLT-CA-A1_2235_2298-MAGISTRALE</v>
      </c>
    </row>
    <row r="19" spans="1:19" ht="25.5">
      <c r="A19" s="54" t="s">
        <v>135</v>
      </c>
      <c r="B19" s="19" t="s">
        <v>94</v>
      </c>
      <c r="C19" s="20" t="s">
        <v>17</v>
      </c>
      <c r="D19" s="19" t="s">
        <v>33</v>
      </c>
      <c r="E19" s="20" t="s">
        <v>17</v>
      </c>
      <c r="F19" s="19" t="s">
        <v>50</v>
      </c>
      <c r="G19" s="20" t="s">
        <v>17</v>
      </c>
      <c r="H19" s="19" t="s">
        <v>73</v>
      </c>
      <c r="I19" s="20" t="s">
        <v>17</v>
      </c>
      <c r="J19" s="19" t="s">
        <v>52</v>
      </c>
      <c r="K19" s="10" t="str">
        <f>CONCATENATE(D19,E19,F19,G19,H19,I19,J19)</f>
        <v>Projekto akronimas-Keliai-A1 kelias
22.35km - 22.98km-A1 magistralinis kelias</v>
      </c>
    </row>
    <row r="20" spans="1:19" s="12" customFormat="1" ht="21" customHeight="1" thickBot="1">
      <c r="A20" s="78" t="s">
        <v>244</v>
      </c>
      <c r="B20" s="78"/>
      <c r="C20" s="78"/>
      <c r="D20" s="78"/>
      <c r="E20" s="78"/>
      <c r="F20" s="78"/>
      <c r="G20" s="78"/>
      <c r="H20" s="78"/>
      <c r="I20" s="78"/>
      <c r="J20" s="78"/>
      <c r="K20" s="78"/>
      <c r="L20" s="11"/>
      <c r="M20" s="11"/>
      <c r="N20" s="11"/>
      <c r="O20" s="11"/>
      <c r="P20" s="11"/>
      <c r="Q20" s="11"/>
      <c r="R20" s="11"/>
      <c r="S20" s="11"/>
    </row>
    <row r="21" spans="1:19" ht="27" customHeight="1" thickBot="1">
      <c r="A21" s="55" t="s">
        <v>134</v>
      </c>
      <c r="B21" s="14" t="s">
        <v>127</v>
      </c>
      <c r="C21" s="15" t="s">
        <v>17</v>
      </c>
      <c r="D21" s="15" t="s">
        <v>39</v>
      </c>
      <c r="E21" s="15" t="s">
        <v>17</v>
      </c>
      <c r="F21" s="15" t="s">
        <v>58</v>
      </c>
      <c r="G21" s="15" t="s">
        <v>17</v>
      </c>
      <c r="H21" s="15" t="s">
        <v>188</v>
      </c>
      <c r="I21" s="15" t="s">
        <v>17</v>
      </c>
      <c r="J21" s="16" t="s">
        <v>60</v>
      </c>
      <c r="K21" s="17" t="str">
        <f>CONCATENATE(B21,C21,D21,E21,F21,G21,H21,I21,J21)</f>
        <v>06-BIMLT-DFE-LIETUVA-LITGRID_PASTOTE</v>
      </c>
    </row>
    <row r="22" spans="1:19" ht="25.5">
      <c r="A22" s="19" t="s">
        <v>135</v>
      </c>
      <c r="B22" s="19" t="s">
        <v>94</v>
      </c>
      <c r="C22" s="20" t="s">
        <v>17</v>
      </c>
      <c r="D22" s="19" t="s">
        <v>33</v>
      </c>
      <c r="E22" s="20" t="s">
        <v>17</v>
      </c>
      <c r="F22" s="19" t="s">
        <v>59</v>
      </c>
      <c r="G22" s="20" t="s">
        <v>17</v>
      </c>
      <c r="H22" s="19" t="s">
        <v>189</v>
      </c>
      <c r="I22" s="20" t="s">
        <v>17</v>
      </c>
      <c r="J22" s="19" t="s">
        <v>111</v>
      </c>
      <c r="K22" s="10" t="str">
        <f>CONCATENATE(D22,E22,F22,G22,H22,I22,J22)</f>
        <v>Projekto akronimas-Transformatorinė-Lietuva-AB Litgrid elektros pastotė</v>
      </c>
    </row>
    <row r="23" spans="1:19" s="12" customFormat="1" ht="21" customHeight="1" thickBot="1">
      <c r="A23" s="78" t="s">
        <v>248</v>
      </c>
      <c r="B23" s="78"/>
      <c r="C23" s="78"/>
      <c r="D23" s="78"/>
      <c r="E23" s="78"/>
      <c r="F23" s="78"/>
      <c r="G23" s="78"/>
      <c r="H23" s="78"/>
      <c r="I23" s="78"/>
      <c r="J23" s="78"/>
      <c r="K23" s="78"/>
      <c r="L23" s="11"/>
      <c r="M23" s="11"/>
      <c r="N23" s="11"/>
      <c r="O23" s="11"/>
      <c r="P23" s="11"/>
      <c r="Q23" s="11"/>
      <c r="R23" s="11"/>
      <c r="S23" s="11"/>
    </row>
    <row r="24" spans="1:19" s="1" customFormat="1" ht="27" customHeight="1" thickBot="1">
      <c r="A24" s="55" t="s">
        <v>134</v>
      </c>
      <c r="B24" s="14" t="s">
        <v>128</v>
      </c>
      <c r="C24" s="15" t="s">
        <v>17</v>
      </c>
      <c r="D24" s="15" t="s">
        <v>39</v>
      </c>
      <c r="E24" s="15" t="s">
        <v>17</v>
      </c>
      <c r="F24" s="15" t="s">
        <v>49</v>
      </c>
      <c r="G24" s="15" t="s">
        <v>17</v>
      </c>
      <c r="H24" s="15" t="s">
        <v>116</v>
      </c>
      <c r="I24" s="15" t="s">
        <v>17</v>
      </c>
      <c r="J24" s="16" t="s">
        <v>63</v>
      </c>
      <c r="K24" s="17" t="str">
        <f>CONCATENATE(B24,C24,D24,E24,F24,G24,H24,I24,J24)</f>
        <v>07-BIMLT-CA-ZIRMUNAI_VILNIUS-ZIRMUNU_TRIKAMPIS</v>
      </c>
    </row>
    <row r="25" spans="1:19" s="1" customFormat="1" ht="25.5">
      <c r="A25" s="54" t="s">
        <v>135</v>
      </c>
      <c r="B25" s="19" t="s">
        <v>94</v>
      </c>
      <c r="C25" s="20" t="s">
        <v>17</v>
      </c>
      <c r="D25" s="19" t="s">
        <v>33</v>
      </c>
      <c r="E25" s="20" t="s">
        <v>17</v>
      </c>
      <c r="F25" s="19" t="s">
        <v>61</v>
      </c>
      <c r="G25" s="20" t="s">
        <v>17</v>
      </c>
      <c r="H25" s="19" t="s">
        <v>117</v>
      </c>
      <c r="I25" s="20" t="s">
        <v>17</v>
      </c>
      <c r="J25" s="19" t="s">
        <v>129</v>
      </c>
      <c r="K25" s="10" t="str">
        <f>CONCATENATE(D25,E25,F25,G25,H25,I25,J25)</f>
        <v>Projekto akronimas-Keliai ir gatvės-Žirmūnų mikrorajonas Vilniuje-Žirmūnų trikampis</v>
      </c>
    </row>
    <row r="26" spans="1:19" s="12" customFormat="1" ht="21" customHeight="1" thickBot="1">
      <c r="A26" s="78" t="s">
        <v>246</v>
      </c>
      <c r="B26" s="78"/>
      <c r="C26" s="78"/>
      <c r="D26" s="78"/>
      <c r="E26" s="78"/>
      <c r="F26" s="78"/>
      <c r="G26" s="78"/>
      <c r="H26" s="78"/>
      <c r="I26" s="78"/>
      <c r="J26" s="78"/>
      <c r="K26" s="78"/>
      <c r="L26" s="11"/>
      <c r="M26" s="11"/>
      <c r="N26" s="11"/>
      <c r="O26" s="11"/>
      <c r="P26" s="11"/>
      <c r="Q26" s="11"/>
      <c r="R26" s="11"/>
      <c r="S26" s="11"/>
    </row>
    <row r="27" spans="1:19" s="1" customFormat="1" ht="27" customHeight="1" thickBot="1">
      <c r="A27" s="55" t="s">
        <v>134</v>
      </c>
      <c r="B27" s="14" t="s">
        <v>130</v>
      </c>
      <c r="C27" s="15" t="s">
        <v>17</v>
      </c>
      <c r="D27" s="15" t="s">
        <v>39</v>
      </c>
      <c r="E27" s="15" t="s">
        <v>17</v>
      </c>
      <c r="F27" s="15" t="s">
        <v>83</v>
      </c>
      <c r="G27" s="15" t="s">
        <v>17</v>
      </c>
      <c r="H27" s="15" t="s">
        <v>131</v>
      </c>
      <c r="I27" s="15" t="s">
        <v>17</v>
      </c>
      <c r="J27" s="16" t="s">
        <v>88</v>
      </c>
      <c r="K27" s="17" t="str">
        <f>CONCATENATE(B27,C27,D27,E27,F27,G27,H27,I27,J27)</f>
        <v>08-BIMLT-BK-STUDENTU63A_KAUNAS-MLAB</v>
      </c>
    </row>
    <row r="28" spans="1:19" s="1" customFormat="1" ht="38.25">
      <c r="A28" s="54" t="s">
        <v>135</v>
      </c>
      <c r="B28" s="19" t="s">
        <v>94</v>
      </c>
      <c r="C28" s="20" t="s">
        <v>17</v>
      </c>
      <c r="D28" s="19" t="s">
        <v>33</v>
      </c>
      <c r="E28" s="20" t="s">
        <v>17</v>
      </c>
      <c r="F28" s="19" t="s">
        <v>84</v>
      </c>
      <c r="G28" s="20" t="s">
        <v>17</v>
      </c>
      <c r="H28" s="19" t="s">
        <v>87</v>
      </c>
      <c r="I28" s="20" t="s">
        <v>17</v>
      </c>
      <c r="J28" s="19" t="s">
        <v>89</v>
      </c>
      <c r="K28" s="10" t="str">
        <f>CONCATENATE(D28,E28,F28,G28,H28,I28,J28)</f>
        <v>Projekto akronimas-Mokslo paskirties pastatas-Adresas: Studentų g. 63A, Kaunas-KTU prototipavimo laboratorijos pastatas MLAB</v>
      </c>
    </row>
    <row r="29" spans="1:19" s="12" customFormat="1" ht="21" customHeight="1" thickBot="1">
      <c r="A29" s="78" t="s">
        <v>242</v>
      </c>
      <c r="B29" s="78"/>
      <c r="C29" s="78"/>
      <c r="D29" s="78"/>
      <c r="E29" s="78"/>
      <c r="F29" s="78"/>
      <c r="G29" s="78"/>
      <c r="H29" s="78"/>
      <c r="I29" s="78"/>
      <c r="J29" s="78"/>
      <c r="K29" s="78"/>
      <c r="L29" s="11"/>
      <c r="M29" s="11"/>
      <c r="N29" s="11"/>
      <c r="O29" s="11"/>
      <c r="P29" s="11"/>
      <c r="Q29" s="11"/>
      <c r="R29" s="11"/>
      <c r="S29" s="11"/>
    </row>
    <row r="30" spans="1:19" s="1" customFormat="1" ht="27" customHeight="1" thickBot="1">
      <c r="A30" s="55" t="s">
        <v>134</v>
      </c>
      <c r="B30" s="14" t="s">
        <v>132</v>
      </c>
      <c r="C30" s="15" t="s">
        <v>17</v>
      </c>
      <c r="D30" s="15" t="s">
        <v>39</v>
      </c>
      <c r="E30" s="15" t="s">
        <v>17</v>
      </c>
      <c r="F30" s="15" t="s">
        <v>76</v>
      </c>
      <c r="G30" s="15" t="s">
        <v>17</v>
      </c>
      <c r="H30" s="15" t="s">
        <v>114</v>
      </c>
      <c r="I30" s="15" t="s">
        <v>17</v>
      </c>
      <c r="J30" s="16" t="s">
        <v>74</v>
      </c>
      <c r="K30" s="17" t="str">
        <f>CONCATENATE(B30,C30,D30,E30,F30,G30,H30,I30,J30)</f>
        <v>09-BIMLT-DE-GELEZ_VILKO_VILNIUS-LIETAUS_NUOT</v>
      </c>
    </row>
    <row r="31" spans="1:19" s="1" customFormat="1" ht="25.5">
      <c r="A31" s="54" t="s">
        <v>135</v>
      </c>
      <c r="B31" s="19" t="s">
        <v>94</v>
      </c>
      <c r="C31" s="20" t="s">
        <v>17</v>
      </c>
      <c r="D31" s="19" t="s">
        <v>33</v>
      </c>
      <c r="E31" s="20" t="s">
        <v>17</v>
      </c>
      <c r="F31" s="19" t="s">
        <v>77</v>
      </c>
      <c r="G31" s="20" t="s">
        <v>17</v>
      </c>
      <c r="H31" s="19" t="s">
        <v>115</v>
      </c>
      <c r="I31" s="20" t="s">
        <v>17</v>
      </c>
      <c r="J31" s="19" t="s">
        <v>75</v>
      </c>
      <c r="K31" s="10" t="str">
        <f>CONCATENATE(D31,E31,F31,G31,H31,I31,J31)</f>
        <v>Projekto akronimas-Nuotekų šalinimo tinklas-Geležinio vilko g. Vilniuje-Lietaus nuotakynas</v>
      </c>
    </row>
    <row r="32" spans="1:19" s="12" customFormat="1" ht="21" customHeight="1" thickBot="1">
      <c r="A32" s="78" t="s">
        <v>245</v>
      </c>
      <c r="B32" s="78"/>
      <c r="C32" s="78"/>
      <c r="D32" s="78"/>
      <c r="E32" s="78"/>
      <c r="F32" s="78"/>
      <c r="G32" s="78"/>
      <c r="H32" s="78"/>
      <c r="I32" s="78"/>
      <c r="J32" s="78"/>
      <c r="K32" s="78"/>
      <c r="L32" s="11"/>
      <c r="M32" s="11"/>
      <c r="N32" s="11"/>
      <c r="O32" s="11"/>
      <c r="P32" s="11"/>
      <c r="Q32" s="11"/>
      <c r="R32" s="11"/>
      <c r="S32" s="11"/>
    </row>
    <row r="33" spans="1:19" s="1" customFormat="1" ht="27" customHeight="1" thickBot="1">
      <c r="A33" s="55" t="s">
        <v>134</v>
      </c>
      <c r="B33" s="14" t="s">
        <v>133</v>
      </c>
      <c r="C33" s="15" t="s">
        <v>17</v>
      </c>
      <c r="D33" s="15" t="s">
        <v>39</v>
      </c>
      <c r="E33" s="15" t="s">
        <v>17</v>
      </c>
      <c r="F33" s="15" t="s">
        <v>90</v>
      </c>
      <c r="G33" s="15" t="s">
        <v>17</v>
      </c>
      <c r="H33" s="15" t="s">
        <v>65</v>
      </c>
      <c r="I33" s="15" t="s">
        <v>17</v>
      </c>
      <c r="J33" s="16" t="s">
        <v>55</v>
      </c>
      <c r="K33" s="17" t="str">
        <f>CONCATENATE(B33,C33,D33,E33,F33,G33,H33,I33,J33)</f>
        <v>10-BIMLT-CAS-UZVING_TILTAS-KONSTR</v>
      </c>
    </row>
    <row r="34" spans="1:19" s="1" customFormat="1" ht="25.5">
      <c r="A34" s="54" t="s">
        <v>135</v>
      </c>
      <c r="B34" s="19" t="s">
        <v>94</v>
      </c>
      <c r="C34" s="20" t="s">
        <v>17</v>
      </c>
      <c r="D34" s="19" t="s">
        <v>33</v>
      </c>
      <c r="E34" s="20" t="s">
        <v>17</v>
      </c>
      <c r="F34" s="19" t="s">
        <v>91</v>
      </c>
      <c r="G34" s="20" t="s">
        <v>17</v>
      </c>
      <c r="H34" s="19" t="s">
        <v>64</v>
      </c>
      <c r="I34" s="20" t="s">
        <v>17</v>
      </c>
      <c r="J34" s="19" t="s">
        <v>53</v>
      </c>
      <c r="K34" s="10" t="str">
        <f>CONCATENATE(D34,E34,F34,G34,H34,I34,J34)</f>
        <v>Projekto akronimas-Pėsčiųjų ir (arba) dviračių tiltas-Užvingio salos tiltas-Statinio konstrukcijos</v>
      </c>
    </row>
    <row r="35" spans="1:19" s="12" customFormat="1" ht="21" customHeight="1" thickBot="1">
      <c r="A35" s="78" t="s">
        <v>247</v>
      </c>
      <c r="B35" s="78"/>
      <c r="C35" s="78"/>
      <c r="D35" s="78"/>
      <c r="E35" s="78"/>
      <c r="F35" s="78"/>
      <c r="G35" s="78"/>
      <c r="H35" s="78"/>
      <c r="I35" s="78"/>
      <c r="J35" s="78"/>
      <c r="K35" s="78"/>
      <c r="L35" s="11"/>
      <c r="M35" s="11"/>
      <c r="N35" s="11"/>
      <c r="O35" s="11"/>
      <c r="P35" s="11"/>
      <c r="Q35" s="11"/>
      <c r="R35" s="11"/>
      <c r="S35" s="11"/>
    </row>
    <row r="36" spans="1:19" s="1" customFormat="1" ht="27" customHeight="1" thickBot="1">
      <c r="A36" s="55" t="s">
        <v>134</v>
      </c>
      <c r="B36" s="14" t="s">
        <v>187</v>
      </c>
      <c r="C36" s="15" t="s">
        <v>17</v>
      </c>
      <c r="D36" s="15" t="s">
        <v>39</v>
      </c>
      <c r="E36" s="15" t="s">
        <v>17</v>
      </c>
      <c r="F36" s="15" t="s">
        <v>107</v>
      </c>
      <c r="G36" s="15" t="s">
        <v>17</v>
      </c>
      <c r="H36" s="15" t="s">
        <v>188</v>
      </c>
      <c r="I36" s="15" t="s">
        <v>17</v>
      </c>
      <c r="J36" s="16" t="s">
        <v>190</v>
      </c>
      <c r="K36" s="17" t="str">
        <f>CONCATENATE(B36,C36,D36,E36,F36,G36,H36,I36,J36)</f>
        <v>11-BIMLT-AA-LIETUVA-VIENBUT_GYV_PASTATAS_CAD_IMIT</v>
      </c>
    </row>
    <row r="37" spans="1:19" s="1" customFormat="1" ht="25.5">
      <c r="A37" s="54" t="s">
        <v>135</v>
      </c>
      <c r="B37" s="19" t="s">
        <v>94</v>
      </c>
      <c r="C37" s="20" t="s">
        <v>17</v>
      </c>
      <c r="D37" s="19" t="s">
        <v>33</v>
      </c>
      <c r="E37" s="20" t="s">
        <v>17</v>
      </c>
      <c r="F37" s="19" t="s">
        <v>186</v>
      </c>
      <c r="G37" s="20" t="s">
        <v>17</v>
      </c>
      <c r="H37" s="19" t="s">
        <v>189</v>
      </c>
      <c r="I37" s="20" t="s">
        <v>17</v>
      </c>
      <c r="J37" s="19" t="s">
        <v>191</v>
      </c>
      <c r="K37" s="10" t="str">
        <f>CONCATENATE(D37,E37,F37,G37,H37,I37,J37)</f>
        <v>Projekto akronimas-Gyvenamasis pastatas-Lietuva-Vienbutis gyvenamasis pastatas
CAD imitacinis projektas</v>
      </c>
    </row>
    <row r="38" spans="1:19" s="1" customFormat="1">
      <c r="A38" s="6"/>
    </row>
    <row r="39" spans="1:19" s="1" customFormat="1">
      <c r="A39" s="6"/>
    </row>
    <row r="40" spans="1:19" s="1" customFormat="1">
      <c r="A40" s="6"/>
    </row>
    <row r="41" spans="1:19" s="1" customFormat="1">
      <c r="A41" s="6"/>
    </row>
    <row r="42" spans="1:19" s="1" customFormat="1">
      <c r="A42" s="6"/>
    </row>
    <row r="43" spans="1:19" s="1" customFormat="1">
      <c r="A43" s="6"/>
    </row>
    <row r="44" spans="1:19" s="1" customFormat="1">
      <c r="A44" s="6"/>
    </row>
    <row r="45" spans="1:19" s="1" customFormat="1">
      <c r="A45" s="6"/>
    </row>
    <row r="46" spans="1:19" s="1" customFormat="1">
      <c r="A46" s="6"/>
    </row>
    <row r="47" spans="1:19" s="1" customFormat="1">
      <c r="A47" s="6"/>
    </row>
    <row r="48" spans="1:19" s="1" customFormat="1">
      <c r="A48" s="6"/>
    </row>
    <row r="49" spans="1:1" s="1" customFormat="1">
      <c r="A49" s="6"/>
    </row>
    <row r="50" spans="1:1" s="1" customFormat="1">
      <c r="A50" s="6"/>
    </row>
    <row r="51" spans="1:1" s="1" customFormat="1">
      <c r="A51" s="6"/>
    </row>
    <row r="52" spans="1:1" s="1" customFormat="1">
      <c r="A52" s="6"/>
    </row>
    <row r="53" spans="1:1" s="1" customFormat="1">
      <c r="A53" s="6"/>
    </row>
    <row r="54" spans="1:1" s="1" customFormat="1">
      <c r="A54" s="6"/>
    </row>
    <row r="55" spans="1:1" s="1" customFormat="1">
      <c r="A55" s="6"/>
    </row>
    <row r="56" spans="1:1" s="1" customFormat="1">
      <c r="A56" s="6"/>
    </row>
    <row r="57" spans="1:1" s="1" customFormat="1">
      <c r="A57" s="6"/>
    </row>
    <row r="58" spans="1:1" s="1" customFormat="1">
      <c r="A58" s="6"/>
    </row>
    <row r="59" spans="1:1" s="1" customFormat="1">
      <c r="A59" s="6"/>
    </row>
    <row r="60" spans="1:1" s="1" customFormat="1">
      <c r="A60" s="6"/>
    </row>
    <row r="61" spans="1:1" s="1" customFormat="1">
      <c r="A61" s="6"/>
    </row>
    <row r="62" spans="1:1" s="1" customFormat="1">
      <c r="A62" s="6"/>
    </row>
    <row r="63" spans="1:1" s="1" customFormat="1">
      <c r="A63" s="6"/>
    </row>
    <row r="64" spans="1:1" s="1" customFormat="1">
      <c r="A64" s="6"/>
    </row>
    <row r="65" spans="1:1" s="1" customFormat="1">
      <c r="A65" s="6"/>
    </row>
    <row r="66" spans="1:1" s="1" customFormat="1">
      <c r="A66" s="6"/>
    </row>
    <row r="67" spans="1:1" s="1" customFormat="1">
      <c r="A67" s="6"/>
    </row>
    <row r="68" spans="1:1" s="1" customFormat="1">
      <c r="A68" s="6"/>
    </row>
    <row r="69" spans="1:1" s="1" customFormat="1">
      <c r="A69" s="6"/>
    </row>
    <row r="70" spans="1:1" s="1" customFormat="1">
      <c r="A70" s="6"/>
    </row>
    <row r="71" spans="1:1" s="1" customFormat="1">
      <c r="A71" s="6"/>
    </row>
    <row r="72" spans="1:1" s="1" customFormat="1">
      <c r="A72" s="6"/>
    </row>
    <row r="73" spans="1:1" s="1" customFormat="1">
      <c r="A73" s="6"/>
    </row>
    <row r="74" spans="1:1" s="1" customFormat="1">
      <c r="A74" s="6"/>
    </row>
    <row r="75" spans="1:1" s="1" customFormat="1">
      <c r="A75" s="6"/>
    </row>
    <row r="76" spans="1:1" s="1" customFormat="1">
      <c r="A76" s="6"/>
    </row>
    <row r="77" spans="1:1" s="1" customFormat="1">
      <c r="A77" s="6"/>
    </row>
    <row r="78" spans="1:1" s="1" customFormat="1">
      <c r="A78" s="6"/>
    </row>
    <row r="79" spans="1:1" s="1" customFormat="1">
      <c r="A79" s="6"/>
    </row>
    <row r="80" spans="1:1" s="1" customFormat="1">
      <c r="A80" s="6"/>
    </row>
    <row r="81" spans="1:1" s="1" customFormat="1">
      <c r="A81" s="6"/>
    </row>
    <row r="82" spans="1:1" s="1" customFormat="1">
      <c r="A82" s="6"/>
    </row>
    <row r="83" spans="1:1" s="1" customFormat="1">
      <c r="A83" s="6"/>
    </row>
    <row r="84" spans="1:1" s="1" customFormat="1">
      <c r="A84" s="6"/>
    </row>
    <row r="85" spans="1:1" s="1" customFormat="1">
      <c r="A85" s="6"/>
    </row>
    <row r="86" spans="1:1" s="1" customFormat="1">
      <c r="A86" s="6"/>
    </row>
    <row r="87" spans="1:1" s="1" customFormat="1">
      <c r="A87" s="6"/>
    </row>
    <row r="88" spans="1:1" s="1" customFormat="1">
      <c r="A88" s="6"/>
    </row>
    <row r="89" spans="1:1" s="1" customFormat="1">
      <c r="A89" s="6"/>
    </row>
    <row r="90" spans="1:1" s="1" customFormat="1">
      <c r="A90" s="6"/>
    </row>
    <row r="91" spans="1:1" s="1" customFormat="1">
      <c r="A91" s="6"/>
    </row>
    <row r="92" spans="1:1" s="1" customFormat="1">
      <c r="A92" s="6"/>
    </row>
    <row r="93" spans="1:1" s="1" customFormat="1">
      <c r="A93" s="6"/>
    </row>
    <row r="94" spans="1:1" s="1" customFormat="1">
      <c r="A94" s="6"/>
    </row>
    <row r="95" spans="1:1" s="1" customFormat="1">
      <c r="A95" s="6"/>
    </row>
    <row r="96" spans="1:1" s="1" customFormat="1">
      <c r="A96" s="6"/>
    </row>
    <row r="97" spans="1:1" s="1" customFormat="1">
      <c r="A97" s="6"/>
    </row>
    <row r="98" spans="1:1" s="1" customFormat="1">
      <c r="A98" s="6"/>
    </row>
    <row r="99" spans="1:1" s="1" customFormat="1">
      <c r="A99" s="6"/>
    </row>
    <row r="100" spans="1:1" s="1" customFormat="1">
      <c r="A100" s="6"/>
    </row>
    <row r="101" spans="1:1" s="1" customFormat="1">
      <c r="A101" s="6"/>
    </row>
    <row r="102" spans="1:1" s="1" customFormat="1">
      <c r="A102" s="6"/>
    </row>
    <row r="103" spans="1:1" s="1" customFormat="1">
      <c r="A103" s="6"/>
    </row>
    <row r="104" spans="1:1" s="1" customFormat="1">
      <c r="A104" s="6"/>
    </row>
    <row r="105" spans="1:1" s="1" customFormat="1">
      <c r="A105" s="6"/>
    </row>
    <row r="106" spans="1:1" s="1" customFormat="1">
      <c r="A106" s="6"/>
    </row>
    <row r="107" spans="1:1" s="1" customFormat="1">
      <c r="A107" s="6"/>
    </row>
    <row r="108" spans="1:1" s="1" customFormat="1">
      <c r="A108" s="6"/>
    </row>
    <row r="109" spans="1:1" s="1" customFormat="1">
      <c r="A109" s="6"/>
    </row>
    <row r="110" spans="1:1" s="1" customFormat="1">
      <c r="A110" s="6"/>
    </row>
    <row r="111" spans="1:1" s="1" customFormat="1">
      <c r="A111" s="6"/>
    </row>
    <row r="112" spans="1:1" s="1" customFormat="1">
      <c r="A112" s="6"/>
    </row>
    <row r="113" spans="1:1" s="1" customFormat="1">
      <c r="A113" s="6"/>
    </row>
    <row r="114" spans="1:1" s="1" customFormat="1">
      <c r="A114" s="6"/>
    </row>
    <row r="115" spans="1:1" s="1" customFormat="1">
      <c r="A115" s="6"/>
    </row>
    <row r="116" spans="1:1" s="1" customFormat="1">
      <c r="A116" s="6"/>
    </row>
    <row r="117" spans="1:1" s="1" customFormat="1">
      <c r="A117" s="6"/>
    </row>
    <row r="118" spans="1:1" s="1" customFormat="1">
      <c r="A118" s="6"/>
    </row>
    <row r="119" spans="1:1" s="1" customFormat="1">
      <c r="A119" s="6"/>
    </row>
    <row r="120" spans="1:1" s="1" customFormat="1">
      <c r="A120" s="6"/>
    </row>
    <row r="121" spans="1:1" s="1" customFormat="1">
      <c r="A121" s="6"/>
    </row>
    <row r="122" spans="1:1" s="1" customFormat="1">
      <c r="A122" s="6"/>
    </row>
    <row r="123" spans="1:1" s="1" customFormat="1">
      <c r="A123" s="6"/>
    </row>
    <row r="124" spans="1:1" s="1" customFormat="1">
      <c r="A124" s="6"/>
    </row>
    <row r="125" spans="1:1" s="1" customFormat="1">
      <c r="A125" s="6"/>
    </row>
    <row r="126" spans="1:1" s="1" customFormat="1">
      <c r="A126" s="6"/>
    </row>
    <row r="127" spans="1:1" s="1" customFormat="1">
      <c r="A127" s="6"/>
    </row>
    <row r="128" spans="1:1" s="1" customFormat="1">
      <c r="A128" s="6"/>
    </row>
    <row r="129" spans="1:1" s="1" customFormat="1">
      <c r="A129" s="6"/>
    </row>
    <row r="130" spans="1:1" s="1" customFormat="1">
      <c r="A130" s="6"/>
    </row>
    <row r="131" spans="1:1" s="1" customFormat="1">
      <c r="A131" s="6"/>
    </row>
    <row r="132" spans="1:1" s="1" customFormat="1">
      <c r="A132" s="6"/>
    </row>
    <row r="133" spans="1:1" s="1" customFormat="1">
      <c r="A133" s="6"/>
    </row>
    <row r="134" spans="1:1" s="1" customFormat="1">
      <c r="A134" s="6"/>
    </row>
    <row r="135" spans="1:1" s="1" customFormat="1">
      <c r="A135" s="6"/>
    </row>
    <row r="136" spans="1:1" s="1" customFormat="1">
      <c r="A136" s="6"/>
    </row>
    <row r="137" spans="1:1" s="1" customFormat="1">
      <c r="A137" s="6"/>
    </row>
    <row r="138" spans="1:1" s="1" customFormat="1">
      <c r="A138" s="6"/>
    </row>
    <row r="139" spans="1:1" s="1" customFormat="1">
      <c r="A139" s="6"/>
    </row>
    <row r="140" spans="1:1" s="1" customFormat="1">
      <c r="A140" s="6"/>
    </row>
    <row r="141" spans="1:1" s="1" customFormat="1">
      <c r="A141" s="6"/>
    </row>
    <row r="142" spans="1:1" s="1" customFormat="1">
      <c r="A142" s="6"/>
    </row>
    <row r="143" spans="1:1" s="1" customFormat="1">
      <c r="A143" s="6"/>
    </row>
    <row r="144" spans="1:1" s="1" customFormat="1">
      <c r="A144" s="6"/>
    </row>
    <row r="145" spans="1:1" s="1" customFormat="1">
      <c r="A145" s="6"/>
    </row>
    <row r="146" spans="1:1" s="1" customFormat="1">
      <c r="A146" s="6"/>
    </row>
    <row r="147" spans="1:1" s="1" customFormat="1">
      <c r="A147" s="6"/>
    </row>
    <row r="148" spans="1:1" s="1" customFormat="1">
      <c r="A148" s="6"/>
    </row>
    <row r="149" spans="1:1" s="1" customFormat="1">
      <c r="A149" s="6"/>
    </row>
    <row r="150" spans="1:1" s="1" customFormat="1">
      <c r="A150" s="6"/>
    </row>
    <row r="151" spans="1:1" s="1" customFormat="1">
      <c r="A151" s="6"/>
    </row>
    <row r="152" spans="1:1" s="1" customFormat="1">
      <c r="A152" s="6"/>
    </row>
    <row r="153" spans="1:1" s="1" customFormat="1">
      <c r="A153" s="6"/>
    </row>
    <row r="154" spans="1:1" s="1" customFormat="1">
      <c r="A154" s="6"/>
    </row>
    <row r="155" spans="1:1" s="1" customFormat="1">
      <c r="A155" s="6"/>
    </row>
    <row r="156" spans="1:1" s="1" customFormat="1">
      <c r="A156" s="6"/>
    </row>
    <row r="157" spans="1:1" s="1" customFormat="1">
      <c r="A157" s="6"/>
    </row>
    <row r="158" spans="1:1" s="1" customFormat="1">
      <c r="A158" s="6"/>
    </row>
    <row r="159" spans="1:1" s="1" customFormat="1">
      <c r="A159" s="6"/>
    </row>
    <row r="160" spans="1:1" s="1" customFormat="1">
      <c r="A160" s="6"/>
    </row>
    <row r="161" spans="1:1" s="1" customFormat="1">
      <c r="A161" s="6"/>
    </row>
    <row r="162" spans="1:1" s="1" customFormat="1">
      <c r="A162" s="6"/>
    </row>
    <row r="163" spans="1:1" s="1" customFormat="1">
      <c r="A163" s="6"/>
    </row>
    <row r="164" spans="1:1" s="1" customFormat="1">
      <c r="A164" s="6"/>
    </row>
    <row r="165" spans="1:1" s="1" customFormat="1">
      <c r="A165" s="6"/>
    </row>
    <row r="166" spans="1:1" s="1" customFormat="1">
      <c r="A166" s="6"/>
    </row>
    <row r="167" spans="1:1" s="1" customFormat="1">
      <c r="A167" s="6"/>
    </row>
    <row r="168" spans="1:1" s="1" customFormat="1">
      <c r="A168" s="6"/>
    </row>
    <row r="169" spans="1:1" s="1" customFormat="1">
      <c r="A169" s="6"/>
    </row>
    <row r="170" spans="1:1" s="1" customFormat="1">
      <c r="A170" s="6"/>
    </row>
    <row r="171" spans="1:1" s="1" customFormat="1">
      <c r="A171" s="6"/>
    </row>
    <row r="172" spans="1:1" s="1" customFormat="1">
      <c r="A172" s="6"/>
    </row>
    <row r="173" spans="1:1" s="1" customFormat="1">
      <c r="A173" s="6"/>
    </row>
    <row r="174" spans="1:1" s="1" customFormat="1">
      <c r="A174" s="6"/>
    </row>
    <row r="175" spans="1:1" s="1" customFormat="1">
      <c r="A175" s="6"/>
    </row>
    <row r="176" spans="1:1" s="1" customFormat="1">
      <c r="A176" s="6"/>
    </row>
    <row r="177" spans="1:1" s="1" customFormat="1">
      <c r="A177" s="6"/>
    </row>
    <row r="178" spans="1:1" s="1" customFormat="1">
      <c r="A178" s="6"/>
    </row>
    <row r="179" spans="1:1" s="1" customFormat="1">
      <c r="A179" s="6"/>
    </row>
    <row r="180" spans="1:1" s="1" customFormat="1">
      <c r="A180" s="6"/>
    </row>
    <row r="181" spans="1:1" s="1" customFormat="1">
      <c r="A181" s="6"/>
    </row>
    <row r="182" spans="1:1" s="1" customFormat="1">
      <c r="A182" s="6"/>
    </row>
    <row r="183" spans="1:1" s="1" customFormat="1">
      <c r="A183" s="6"/>
    </row>
    <row r="184" spans="1:1" s="1" customFormat="1">
      <c r="A184" s="6"/>
    </row>
    <row r="185" spans="1:1" s="1" customFormat="1">
      <c r="A185" s="6"/>
    </row>
    <row r="186" spans="1:1" s="1" customFormat="1">
      <c r="A186" s="6"/>
    </row>
    <row r="187" spans="1:1" s="1" customFormat="1">
      <c r="A187" s="6"/>
    </row>
    <row r="188" spans="1:1" s="1" customFormat="1">
      <c r="A188" s="6"/>
    </row>
    <row r="189" spans="1:1" s="1" customFormat="1">
      <c r="A189" s="6"/>
    </row>
    <row r="190" spans="1:1" s="1" customFormat="1">
      <c r="A190" s="6"/>
    </row>
    <row r="191" spans="1:1" s="1" customFormat="1">
      <c r="A191" s="6"/>
    </row>
    <row r="192" spans="1:1" s="1" customFormat="1">
      <c r="A192" s="6"/>
    </row>
    <row r="193" spans="1:1" s="1" customFormat="1">
      <c r="A193" s="6"/>
    </row>
    <row r="194" spans="1:1" s="1" customFormat="1">
      <c r="A194" s="6"/>
    </row>
    <row r="195" spans="1:1" s="1" customFormat="1">
      <c r="A195" s="6"/>
    </row>
    <row r="196" spans="1:1" s="1" customFormat="1">
      <c r="A196" s="6"/>
    </row>
    <row r="197" spans="1:1" s="1" customFormat="1">
      <c r="A197" s="6"/>
    </row>
    <row r="198" spans="1:1" s="1" customFormat="1">
      <c r="A198" s="6"/>
    </row>
    <row r="199" spans="1:1" s="1" customFormat="1">
      <c r="A199" s="6"/>
    </row>
    <row r="200" spans="1:1" s="1" customFormat="1">
      <c r="A200" s="6"/>
    </row>
    <row r="201" spans="1:1" s="1" customFormat="1">
      <c r="A201" s="6"/>
    </row>
    <row r="202" spans="1:1" s="1" customFormat="1">
      <c r="A202" s="6"/>
    </row>
    <row r="203" spans="1:1" s="1" customFormat="1">
      <c r="A203" s="6"/>
    </row>
    <row r="204" spans="1:1" s="1" customFormat="1">
      <c r="A204" s="6"/>
    </row>
    <row r="205" spans="1:1" s="1" customFormat="1">
      <c r="A205" s="6"/>
    </row>
    <row r="206" spans="1:1" s="1" customFormat="1">
      <c r="A206" s="6"/>
    </row>
    <row r="207" spans="1:1" s="1" customFormat="1">
      <c r="A207" s="6"/>
    </row>
    <row r="208" spans="1:1" s="1" customFormat="1">
      <c r="A208" s="6"/>
    </row>
    <row r="209" spans="1:1" s="1" customFormat="1">
      <c r="A209" s="6"/>
    </row>
    <row r="210" spans="1:1" s="1" customFormat="1">
      <c r="A210" s="6"/>
    </row>
    <row r="211" spans="1:1" s="1" customFormat="1">
      <c r="A211" s="6"/>
    </row>
    <row r="212" spans="1:1" s="1" customFormat="1">
      <c r="A212" s="6"/>
    </row>
    <row r="213" spans="1:1" s="1" customFormat="1">
      <c r="A213" s="6"/>
    </row>
    <row r="214" spans="1:1" s="1" customFormat="1">
      <c r="A214" s="6"/>
    </row>
    <row r="215" spans="1:1" s="1" customFormat="1">
      <c r="A215" s="6"/>
    </row>
    <row r="216" spans="1:1" s="1" customFormat="1">
      <c r="A216" s="6"/>
    </row>
    <row r="217" spans="1:1" s="1" customFormat="1">
      <c r="A217" s="6"/>
    </row>
    <row r="218" spans="1:1" s="1" customFormat="1">
      <c r="A218" s="6"/>
    </row>
    <row r="219" spans="1:1" s="1" customFormat="1">
      <c r="A219" s="6"/>
    </row>
    <row r="220" spans="1:1" s="1" customFormat="1">
      <c r="A220" s="6"/>
    </row>
    <row r="221" spans="1:1" s="1" customFormat="1">
      <c r="A221" s="6"/>
    </row>
    <row r="222" spans="1:1" s="1" customFormat="1">
      <c r="A222" s="6"/>
    </row>
    <row r="223" spans="1:1" s="1" customFormat="1">
      <c r="A223" s="6"/>
    </row>
    <row r="224" spans="1:1" s="1" customFormat="1">
      <c r="A224" s="6"/>
    </row>
    <row r="225" spans="1:1" s="1" customFormat="1">
      <c r="A225" s="6"/>
    </row>
    <row r="226" spans="1:1" s="1" customFormat="1">
      <c r="A226" s="6"/>
    </row>
    <row r="227" spans="1:1" s="1" customFormat="1">
      <c r="A227" s="6"/>
    </row>
    <row r="228" spans="1:1" s="1" customFormat="1">
      <c r="A228" s="6"/>
    </row>
    <row r="229" spans="1:1" s="1" customFormat="1">
      <c r="A229" s="6"/>
    </row>
    <row r="230" spans="1:1" s="1" customFormat="1">
      <c r="A230" s="6"/>
    </row>
    <row r="231" spans="1:1" s="1" customFormat="1">
      <c r="A231" s="6"/>
    </row>
    <row r="232" spans="1:1" s="1" customFormat="1">
      <c r="A232" s="6"/>
    </row>
    <row r="233" spans="1:1" s="1" customFormat="1">
      <c r="A233" s="6"/>
    </row>
    <row r="234" spans="1:1" s="1" customFormat="1">
      <c r="A234" s="6"/>
    </row>
    <row r="235" spans="1:1" s="1" customFormat="1">
      <c r="A235" s="6"/>
    </row>
    <row r="236" spans="1:1" s="1" customFormat="1">
      <c r="A236" s="6"/>
    </row>
    <row r="237" spans="1:1" s="1" customFormat="1">
      <c r="A237" s="6"/>
    </row>
    <row r="238" spans="1:1" s="1" customFormat="1">
      <c r="A238" s="6"/>
    </row>
    <row r="239" spans="1:1" s="1" customFormat="1">
      <c r="A239" s="6"/>
    </row>
    <row r="240" spans="1:1" s="1" customFormat="1">
      <c r="A240" s="6"/>
    </row>
    <row r="241" spans="1:1" s="1" customFormat="1">
      <c r="A241" s="6"/>
    </row>
    <row r="242" spans="1:1" s="1" customFormat="1">
      <c r="A242" s="6"/>
    </row>
    <row r="243" spans="1:1" s="1" customFormat="1">
      <c r="A243" s="6"/>
    </row>
    <row r="244" spans="1:1" s="1" customFormat="1">
      <c r="A244" s="6"/>
    </row>
    <row r="245" spans="1:1" s="1" customFormat="1">
      <c r="A245" s="6"/>
    </row>
    <row r="246" spans="1:1" s="1" customFormat="1">
      <c r="A246" s="6"/>
    </row>
    <row r="247" spans="1:1" s="1" customFormat="1">
      <c r="A247" s="6"/>
    </row>
    <row r="248" spans="1:1" s="1" customFormat="1">
      <c r="A248" s="6"/>
    </row>
    <row r="249" spans="1:1" s="1" customFormat="1">
      <c r="A249" s="6"/>
    </row>
    <row r="250" spans="1:1" s="1" customFormat="1">
      <c r="A250" s="6"/>
    </row>
    <row r="251" spans="1:1" s="1" customFormat="1">
      <c r="A251" s="6"/>
    </row>
    <row r="252" spans="1:1" s="1" customFormat="1">
      <c r="A252" s="6"/>
    </row>
    <row r="253" spans="1:1" s="1" customFormat="1">
      <c r="A253" s="6"/>
    </row>
    <row r="254" spans="1:1" s="1" customFormat="1">
      <c r="A254" s="6"/>
    </row>
    <row r="255" spans="1:1" s="1" customFormat="1">
      <c r="A255" s="6"/>
    </row>
    <row r="256" spans="1:1" s="1" customFormat="1">
      <c r="A256" s="6"/>
    </row>
    <row r="257" spans="1:1" s="1" customFormat="1">
      <c r="A257" s="6"/>
    </row>
    <row r="258" spans="1:1" s="1" customFormat="1">
      <c r="A258" s="6"/>
    </row>
    <row r="259" spans="1:1" s="1" customFormat="1">
      <c r="A259" s="6"/>
    </row>
    <row r="260" spans="1:1" s="1" customFormat="1">
      <c r="A260" s="6"/>
    </row>
    <row r="261" spans="1:1" s="1" customFormat="1">
      <c r="A261" s="6"/>
    </row>
    <row r="262" spans="1:1" s="1" customFormat="1">
      <c r="A262" s="6"/>
    </row>
    <row r="263" spans="1:1" s="1" customFormat="1">
      <c r="A263" s="6"/>
    </row>
    <row r="264" spans="1:1" s="1" customFormat="1">
      <c r="A264" s="6"/>
    </row>
    <row r="265" spans="1:1" s="1" customFormat="1">
      <c r="A265" s="6"/>
    </row>
    <row r="266" spans="1:1" s="1" customFormat="1">
      <c r="A266" s="6"/>
    </row>
    <row r="267" spans="1:1" s="1" customFormat="1">
      <c r="A267" s="6"/>
    </row>
    <row r="268" spans="1:1" s="1" customFormat="1">
      <c r="A268" s="6"/>
    </row>
    <row r="269" spans="1:1" s="1" customFormat="1">
      <c r="A269" s="6"/>
    </row>
    <row r="270" spans="1:1" s="1" customFormat="1">
      <c r="A270" s="6"/>
    </row>
    <row r="271" spans="1:1" s="1" customFormat="1">
      <c r="A271" s="6"/>
    </row>
    <row r="272" spans="1:1" s="1" customFormat="1">
      <c r="A272" s="6"/>
    </row>
    <row r="273" spans="1:1" s="1" customFormat="1">
      <c r="A273" s="6"/>
    </row>
    <row r="274" spans="1:1" s="1" customFormat="1">
      <c r="A274" s="6"/>
    </row>
    <row r="275" spans="1:1" s="1" customFormat="1">
      <c r="A275" s="6"/>
    </row>
    <row r="276" spans="1:1" s="1" customFormat="1">
      <c r="A276" s="6"/>
    </row>
    <row r="277" spans="1:1" s="1" customFormat="1">
      <c r="A277" s="6"/>
    </row>
    <row r="278" spans="1:1" s="1" customFormat="1">
      <c r="A278" s="6"/>
    </row>
    <row r="279" spans="1:1" s="1" customFormat="1">
      <c r="A279" s="6"/>
    </row>
    <row r="280" spans="1:1" s="1" customFormat="1">
      <c r="A280" s="6"/>
    </row>
    <row r="281" spans="1:1" s="1" customFormat="1">
      <c r="A281" s="6"/>
    </row>
    <row r="282" spans="1:1" s="1" customFormat="1">
      <c r="A282" s="6"/>
    </row>
    <row r="283" spans="1:1" s="1" customFormat="1">
      <c r="A283" s="6"/>
    </row>
    <row r="284" spans="1:1" s="1" customFormat="1">
      <c r="A284" s="6"/>
    </row>
    <row r="285" spans="1:1" s="1" customFormat="1">
      <c r="A285" s="6"/>
    </row>
    <row r="286" spans="1:1" s="1" customFormat="1">
      <c r="A286" s="6"/>
    </row>
    <row r="287" spans="1:1" s="1" customFormat="1">
      <c r="A287" s="6"/>
    </row>
    <row r="288" spans="1:1" s="1" customFormat="1">
      <c r="A288" s="6"/>
    </row>
    <row r="289" spans="1:1" s="1" customFormat="1">
      <c r="A289" s="6"/>
    </row>
    <row r="290" spans="1:1" s="1" customFormat="1">
      <c r="A290" s="6"/>
    </row>
    <row r="291" spans="1:1" s="1" customFormat="1">
      <c r="A291" s="6"/>
    </row>
    <row r="292" spans="1:1" s="1" customFormat="1">
      <c r="A292" s="6"/>
    </row>
    <row r="293" spans="1:1" s="1" customFormat="1">
      <c r="A293" s="6"/>
    </row>
    <row r="294" spans="1:1" s="1" customFormat="1">
      <c r="A294" s="6"/>
    </row>
    <row r="295" spans="1:1" s="1" customFormat="1">
      <c r="A295" s="6"/>
    </row>
    <row r="296" spans="1:1" s="1" customFormat="1">
      <c r="A296" s="6"/>
    </row>
    <row r="297" spans="1:1" s="1" customFormat="1">
      <c r="A297" s="6"/>
    </row>
    <row r="298" spans="1:1" s="1" customFormat="1">
      <c r="A298" s="6"/>
    </row>
    <row r="299" spans="1:1" s="1" customFormat="1">
      <c r="A299" s="6"/>
    </row>
    <row r="300" spans="1:1" s="1" customFormat="1">
      <c r="A300" s="6"/>
    </row>
    <row r="301" spans="1:1" s="1" customFormat="1">
      <c r="A301" s="6"/>
    </row>
    <row r="302" spans="1:1" s="1" customFormat="1">
      <c r="A302" s="6"/>
    </row>
    <row r="303" spans="1:1" s="1" customFormat="1">
      <c r="A303" s="6"/>
    </row>
    <row r="304" spans="1:1" s="1" customFormat="1">
      <c r="A304" s="6"/>
    </row>
    <row r="305" spans="1:1" s="1" customFormat="1">
      <c r="A305" s="6"/>
    </row>
    <row r="306" spans="1:1" s="1" customFormat="1">
      <c r="A306" s="6"/>
    </row>
    <row r="307" spans="1:1" s="1" customFormat="1">
      <c r="A307" s="6"/>
    </row>
    <row r="308" spans="1:1" s="1" customFormat="1">
      <c r="A308" s="6"/>
    </row>
    <row r="309" spans="1:1" s="1" customFormat="1">
      <c r="A309" s="6"/>
    </row>
    <row r="310" spans="1:1" s="1" customFormat="1">
      <c r="A310" s="6"/>
    </row>
    <row r="311" spans="1:1" s="1" customFormat="1">
      <c r="A311" s="6"/>
    </row>
    <row r="312" spans="1:1" s="1" customFormat="1">
      <c r="A312" s="6"/>
    </row>
    <row r="313" spans="1:1" s="1" customFormat="1">
      <c r="A313" s="6"/>
    </row>
    <row r="314" spans="1:1" s="1" customFormat="1">
      <c r="A314" s="6"/>
    </row>
    <row r="315" spans="1:1" s="1" customFormat="1">
      <c r="A315" s="6"/>
    </row>
    <row r="316" spans="1:1" s="1" customFormat="1">
      <c r="A316" s="6"/>
    </row>
    <row r="317" spans="1:1" s="1" customFormat="1">
      <c r="A317" s="6"/>
    </row>
    <row r="318" spans="1:1" s="1" customFormat="1">
      <c r="A318" s="6"/>
    </row>
    <row r="319" spans="1:1" s="1" customFormat="1">
      <c r="A319" s="6"/>
    </row>
    <row r="320" spans="1:1" s="1" customFormat="1">
      <c r="A320" s="6"/>
    </row>
    <row r="321" spans="1:1" s="1" customFormat="1">
      <c r="A321" s="6"/>
    </row>
    <row r="322" spans="1:1" s="1" customFormat="1">
      <c r="A322" s="6"/>
    </row>
    <row r="323" spans="1:1" s="1" customFormat="1">
      <c r="A323" s="6"/>
    </row>
    <row r="324" spans="1:1" s="1" customFormat="1">
      <c r="A324" s="6"/>
    </row>
    <row r="325" spans="1:1" s="1" customFormat="1">
      <c r="A325" s="6"/>
    </row>
    <row r="326" spans="1:1" s="1" customFormat="1">
      <c r="A326" s="6"/>
    </row>
    <row r="327" spans="1:1" s="1" customFormat="1">
      <c r="A327" s="6"/>
    </row>
    <row r="328" spans="1:1" s="1" customFormat="1">
      <c r="A328" s="6"/>
    </row>
    <row r="329" spans="1:1" s="1" customFormat="1">
      <c r="A329" s="6"/>
    </row>
    <row r="330" spans="1:1" s="1" customFormat="1">
      <c r="A330" s="6"/>
    </row>
    <row r="331" spans="1:1" s="1" customFormat="1">
      <c r="A331" s="6"/>
    </row>
    <row r="332" spans="1:1" s="1" customFormat="1">
      <c r="A332" s="6"/>
    </row>
    <row r="333" spans="1:1" s="1" customFormat="1">
      <c r="A333" s="6"/>
    </row>
    <row r="334" spans="1:1" s="1" customFormat="1">
      <c r="A334" s="6"/>
    </row>
    <row r="335" spans="1:1" s="1" customFormat="1">
      <c r="A335" s="6"/>
    </row>
    <row r="336" spans="1:1" s="1" customFormat="1">
      <c r="A336" s="6"/>
    </row>
    <row r="337" spans="1:1" s="1" customFormat="1">
      <c r="A337" s="6"/>
    </row>
    <row r="338" spans="1:1" s="1" customFormat="1">
      <c r="A338" s="6"/>
    </row>
    <row r="339" spans="1:1" s="1" customFormat="1">
      <c r="A339" s="6"/>
    </row>
    <row r="340" spans="1:1" s="1" customFormat="1">
      <c r="A340" s="6"/>
    </row>
    <row r="341" spans="1:1" s="1" customFormat="1">
      <c r="A341" s="6"/>
    </row>
    <row r="342" spans="1:1" s="1" customFormat="1">
      <c r="A342" s="6"/>
    </row>
    <row r="343" spans="1:1" s="1" customFormat="1">
      <c r="A343" s="6"/>
    </row>
    <row r="344" spans="1:1" s="1" customFormat="1">
      <c r="A344" s="6"/>
    </row>
    <row r="345" spans="1:1" s="1" customFormat="1">
      <c r="A345" s="6"/>
    </row>
    <row r="346" spans="1:1" s="1" customFormat="1">
      <c r="A346" s="6"/>
    </row>
    <row r="347" spans="1:1" s="1" customFormat="1">
      <c r="A347" s="6"/>
    </row>
    <row r="348" spans="1:1" s="1" customFormat="1">
      <c r="A348" s="6"/>
    </row>
    <row r="349" spans="1:1" s="1" customFormat="1">
      <c r="A349" s="6"/>
    </row>
    <row r="350" spans="1:1" s="1" customFormat="1">
      <c r="A350" s="6"/>
    </row>
    <row r="351" spans="1:1" s="1" customFormat="1">
      <c r="A351" s="6"/>
    </row>
    <row r="352" spans="1:1" s="1" customFormat="1">
      <c r="A352" s="6"/>
    </row>
    <row r="353" spans="1:1" s="1" customFormat="1">
      <c r="A353" s="6"/>
    </row>
    <row r="354" spans="1:1" s="1" customFormat="1">
      <c r="A354" s="6"/>
    </row>
    <row r="355" spans="1:1" s="1" customFormat="1">
      <c r="A355" s="6"/>
    </row>
    <row r="356" spans="1:1" s="1" customFormat="1">
      <c r="A356" s="6"/>
    </row>
    <row r="357" spans="1:1" s="1" customFormat="1">
      <c r="A357" s="6"/>
    </row>
    <row r="358" spans="1:1" s="1" customFormat="1">
      <c r="A358" s="6"/>
    </row>
    <row r="359" spans="1:1" s="1" customFormat="1">
      <c r="A359" s="6"/>
    </row>
    <row r="360" spans="1:1" s="1" customFormat="1">
      <c r="A360" s="6"/>
    </row>
    <row r="361" spans="1:1" s="1" customFormat="1">
      <c r="A361" s="6"/>
    </row>
    <row r="362" spans="1:1" s="1" customFormat="1">
      <c r="A362" s="6"/>
    </row>
    <row r="363" spans="1:1" s="1" customFormat="1">
      <c r="A363" s="6"/>
    </row>
    <row r="364" spans="1:1" s="1" customFormat="1">
      <c r="A364" s="6"/>
    </row>
    <row r="365" spans="1:1" s="1" customFormat="1">
      <c r="A365" s="6"/>
    </row>
    <row r="366" spans="1:1" s="1" customFormat="1">
      <c r="A366" s="6"/>
    </row>
    <row r="367" spans="1:1" s="1" customFormat="1">
      <c r="A367" s="6"/>
    </row>
    <row r="368" spans="1:1" s="1" customFormat="1">
      <c r="A368" s="6"/>
    </row>
    <row r="369" spans="1:1" s="1" customFormat="1">
      <c r="A369" s="6"/>
    </row>
    <row r="370" spans="1:1" s="1" customFormat="1">
      <c r="A370" s="6"/>
    </row>
    <row r="371" spans="1:1" s="1" customFormat="1">
      <c r="A371" s="6"/>
    </row>
    <row r="372" spans="1:1" s="1" customFormat="1">
      <c r="A372" s="6"/>
    </row>
    <row r="373" spans="1:1" s="1" customFormat="1">
      <c r="A373" s="6"/>
    </row>
    <row r="374" spans="1:1" s="1" customFormat="1">
      <c r="A374" s="6"/>
    </row>
    <row r="375" spans="1:1" s="1" customFormat="1">
      <c r="A375" s="6"/>
    </row>
    <row r="376" spans="1:1" s="1" customFormat="1">
      <c r="A376" s="6"/>
    </row>
    <row r="377" spans="1:1" s="1" customFormat="1">
      <c r="A377" s="6"/>
    </row>
    <row r="378" spans="1:1" s="1" customFormat="1">
      <c r="A378" s="6"/>
    </row>
    <row r="379" spans="1:1" s="1" customFormat="1">
      <c r="A379" s="6"/>
    </row>
    <row r="380" spans="1:1" s="1" customFormat="1">
      <c r="A380" s="6"/>
    </row>
    <row r="381" spans="1:1" s="1" customFormat="1">
      <c r="A381" s="6"/>
    </row>
    <row r="382" spans="1:1" s="1" customFormat="1">
      <c r="A382" s="6"/>
    </row>
    <row r="383" spans="1:1" s="1" customFormat="1">
      <c r="A383" s="6"/>
    </row>
    <row r="384" spans="1:1" s="1" customFormat="1">
      <c r="A384" s="6"/>
    </row>
    <row r="385" spans="1:1" s="1" customFormat="1">
      <c r="A385" s="6"/>
    </row>
    <row r="386" spans="1:1" s="1" customFormat="1">
      <c r="A386" s="6"/>
    </row>
    <row r="387" spans="1:1" s="1" customFormat="1">
      <c r="A387" s="6"/>
    </row>
    <row r="388" spans="1:1" s="1" customFormat="1">
      <c r="A388" s="6"/>
    </row>
    <row r="389" spans="1:1" s="1" customFormat="1">
      <c r="A389" s="6"/>
    </row>
    <row r="390" spans="1:1" s="1" customFormat="1">
      <c r="A390" s="6"/>
    </row>
    <row r="391" spans="1:1" s="1" customFormat="1">
      <c r="A391" s="6"/>
    </row>
    <row r="392" spans="1:1" s="1" customFormat="1">
      <c r="A392" s="6"/>
    </row>
    <row r="393" spans="1:1" s="1" customFormat="1">
      <c r="A393" s="6"/>
    </row>
    <row r="394" spans="1:1" s="1" customFormat="1">
      <c r="A394" s="6"/>
    </row>
    <row r="395" spans="1:1" s="1" customFormat="1">
      <c r="A395" s="6"/>
    </row>
    <row r="396" spans="1:1" s="1" customFormat="1">
      <c r="A396" s="6"/>
    </row>
    <row r="397" spans="1:1" s="1" customFormat="1">
      <c r="A397" s="6"/>
    </row>
    <row r="398" spans="1:1" s="1" customFormat="1">
      <c r="A398" s="6"/>
    </row>
    <row r="399" spans="1:1" s="1" customFormat="1">
      <c r="A399" s="6"/>
    </row>
    <row r="400" spans="1:1" s="1" customFormat="1">
      <c r="A400" s="6"/>
    </row>
    <row r="401" spans="1:1" s="1" customFormat="1">
      <c r="A401" s="6"/>
    </row>
    <row r="402" spans="1:1" s="1" customFormat="1">
      <c r="A402" s="6"/>
    </row>
    <row r="403" spans="1:1" s="1" customFormat="1">
      <c r="A403" s="6"/>
    </row>
    <row r="404" spans="1:1" s="1" customFormat="1">
      <c r="A404" s="6"/>
    </row>
    <row r="405" spans="1:1" s="1" customFormat="1">
      <c r="A405" s="6"/>
    </row>
    <row r="406" spans="1:1" s="1" customFormat="1">
      <c r="A406" s="6"/>
    </row>
    <row r="407" spans="1:1" s="1" customFormat="1">
      <c r="A407" s="6"/>
    </row>
    <row r="408" spans="1:1" s="1" customFormat="1">
      <c r="A408" s="6"/>
    </row>
    <row r="409" spans="1:1" s="1" customFormat="1">
      <c r="A409" s="6"/>
    </row>
    <row r="410" spans="1:1" s="1" customFormat="1">
      <c r="A410" s="6"/>
    </row>
    <row r="411" spans="1:1" s="1" customFormat="1">
      <c r="A411" s="6"/>
    </row>
    <row r="412" spans="1:1" s="1" customFormat="1">
      <c r="A412" s="6"/>
    </row>
    <row r="413" spans="1:1" s="1" customFormat="1">
      <c r="A413" s="6"/>
    </row>
    <row r="414" spans="1:1" s="1" customFormat="1">
      <c r="A414" s="6"/>
    </row>
    <row r="415" spans="1:1" s="1" customFormat="1">
      <c r="A415" s="6"/>
    </row>
    <row r="416" spans="1:1" s="1" customFormat="1">
      <c r="A416" s="6"/>
    </row>
    <row r="417" spans="1:1" s="1" customFormat="1">
      <c r="A417" s="6"/>
    </row>
    <row r="418" spans="1:1" s="1" customFormat="1">
      <c r="A418" s="6"/>
    </row>
    <row r="419" spans="1:1" s="1" customFormat="1">
      <c r="A419" s="6"/>
    </row>
    <row r="420" spans="1:1" s="1" customFormat="1">
      <c r="A420" s="6"/>
    </row>
    <row r="421" spans="1:1" s="1" customFormat="1">
      <c r="A421" s="6"/>
    </row>
    <row r="422" spans="1:1" s="1" customFormat="1">
      <c r="A422" s="6"/>
    </row>
    <row r="423" spans="1:1" s="1" customFormat="1">
      <c r="A423" s="6"/>
    </row>
    <row r="424" spans="1:1" s="1" customFormat="1">
      <c r="A424" s="6"/>
    </row>
    <row r="425" spans="1:1" s="1" customFormat="1">
      <c r="A425" s="6"/>
    </row>
    <row r="426" spans="1:1" s="1" customFormat="1">
      <c r="A426" s="6"/>
    </row>
    <row r="427" spans="1:1" s="1" customFormat="1">
      <c r="A427" s="6"/>
    </row>
    <row r="428" spans="1:1" s="1" customFormat="1">
      <c r="A428" s="6"/>
    </row>
    <row r="429" spans="1:1" s="1" customFormat="1">
      <c r="A429" s="6"/>
    </row>
    <row r="430" spans="1:1" s="1" customFormat="1">
      <c r="A430" s="6"/>
    </row>
    <row r="431" spans="1:1" s="1" customFormat="1">
      <c r="A431" s="6"/>
    </row>
    <row r="432" spans="1:1" s="1" customFormat="1">
      <c r="A432" s="6"/>
    </row>
    <row r="433" spans="1:1" s="1" customFormat="1">
      <c r="A433" s="6"/>
    </row>
    <row r="434" spans="1:1" s="1" customFormat="1">
      <c r="A434" s="6"/>
    </row>
    <row r="435" spans="1:1" s="1" customFormat="1">
      <c r="A435" s="6"/>
    </row>
    <row r="436" spans="1:1" s="1" customFormat="1">
      <c r="A436" s="6"/>
    </row>
    <row r="437" spans="1:1" s="1" customFormat="1">
      <c r="A437" s="6"/>
    </row>
    <row r="438" spans="1:1" s="1" customFormat="1">
      <c r="A438" s="6"/>
    </row>
    <row r="439" spans="1:1" s="1" customFormat="1">
      <c r="A439" s="6"/>
    </row>
    <row r="440" spans="1:1" s="1" customFormat="1">
      <c r="A440" s="6"/>
    </row>
    <row r="441" spans="1:1" s="1" customFormat="1">
      <c r="A441" s="6"/>
    </row>
    <row r="442" spans="1:1" s="1" customFormat="1">
      <c r="A442" s="6"/>
    </row>
    <row r="443" spans="1:1" s="1" customFormat="1">
      <c r="A443" s="6"/>
    </row>
    <row r="444" spans="1:1" s="1" customFormat="1">
      <c r="A444" s="6"/>
    </row>
    <row r="445" spans="1:1" s="1" customFormat="1">
      <c r="A445" s="6"/>
    </row>
    <row r="446" spans="1:1" s="1" customFormat="1">
      <c r="A446" s="6"/>
    </row>
    <row r="447" spans="1:1" s="1" customFormat="1">
      <c r="A447" s="6"/>
    </row>
    <row r="448" spans="1:1" s="1" customFormat="1">
      <c r="A448" s="6"/>
    </row>
    <row r="449" spans="1:1" s="1" customFormat="1">
      <c r="A449" s="6"/>
    </row>
    <row r="450" spans="1:1" s="1" customFormat="1">
      <c r="A450" s="6"/>
    </row>
    <row r="451" spans="1:1" s="1" customFormat="1">
      <c r="A451" s="6"/>
    </row>
    <row r="452" spans="1:1" s="1" customFormat="1">
      <c r="A452" s="6"/>
    </row>
    <row r="453" spans="1:1" s="1" customFormat="1">
      <c r="A453" s="6"/>
    </row>
    <row r="454" spans="1:1" s="1" customFormat="1">
      <c r="A454" s="6"/>
    </row>
    <row r="455" spans="1:1" s="1" customFormat="1">
      <c r="A455" s="6"/>
    </row>
    <row r="456" spans="1:1" s="1" customFormat="1">
      <c r="A456" s="6"/>
    </row>
    <row r="457" spans="1:1" s="1" customFormat="1">
      <c r="A457" s="6"/>
    </row>
    <row r="458" spans="1:1" s="1" customFormat="1">
      <c r="A458" s="6"/>
    </row>
    <row r="459" spans="1:1" s="1" customFormat="1">
      <c r="A459" s="6"/>
    </row>
    <row r="460" spans="1:1" s="1" customFormat="1">
      <c r="A460" s="6"/>
    </row>
    <row r="461" spans="1:1" s="1" customFormat="1">
      <c r="A461" s="6"/>
    </row>
    <row r="462" spans="1:1" s="1" customFormat="1">
      <c r="A462" s="6"/>
    </row>
    <row r="463" spans="1:1" s="1" customFormat="1">
      <c r="A463" s="6"/>
    </row>
    <row r="464" spans="1:1" s="1" customFormat="1">
      <c r="A464" s="6"/>
    </row>
    <row r="465" spans="1:1" s="1" customFormat="1">
      <c r="A465" s="6"/>
    </row>
    <row r="466" spans="1:1" s="1" customFormat="1">
      <c r="A466" s="6"/>
    </row>
    <row r="467" spans="1:1" s="1" customFormat="1">
      <c r="A467" s="6"/>
    </row>
    <row r="468" spans="1:1" s="1" customFormat="1">
      <c r="A468" s="6"/>
    </row>
    <row r="469" spans="1:1" s="1" customFormat="1">
      <c r="A469" s="6"/>
    </row>
    <row r="470" spans="1:1" s="1" customFormat="1">
      <c r="A470" s="6"/>
    </row>
    <row r="471" spans="1:1" s="1" customFormat="1">
      <c r="A471" s="6"/>
    </row>
    <row r="472" spans="1:1" s="1" customFormat="1">
      <c r="A472" s="6"/>
    </row>
    <row r="473" spans="1:1" s="1" customFormat="1">
      <c r="A473" s="6"/>
    </row>
    <row r="474" spans="1:1" s="1" customFormat="1">
      <c r="A474" s="6"/>
    </row>
    <row r="475" spans="1:1" s="1" customFormat="1">
      <c r="A475" s="6"/>
    </row>
    <row r="476" spans="1:1" s="1" customFormat="1">
      <c r="A476" s="6"/>
    </row>
    <row r="477" spans="1:1" s="1" customFormat="1">
      <c r="A477" s="6"/>
    </row>
    <row r="478" spans="1:1" s="1" customFormat="1">
      <c r="A478" s="6"/>
    </row>
    <row r="479" spans="1:1" s="1" customFormat="1">
      <c r="A479" s="6"/>
    </row>
    <row r="480" spans="1:1" s="1" customFormat="1">
      <c r="A480" s="6"/>
    </row>
    <row r="481" spans="1:1" s="1" customFormat="1">
      <c r="A481" s="6"/>
    </row>
    <row r="482" spans="1:1" s="1" customFormat="1">
      <c r="A482" s="6"/>
    </row>
    <row r="483" spans="1:1" s="1" customFormat="1">
      <c r="A483" s="6"/>
    </row>
    <row r="484" spans="1:1" s="1" customFormat="1">
      <c r="A484" s="6"/>
    </row>
    <row r="485" spans="1:1" s="1" customFormat="1">
      <c r="A485" s="6"/>
    </row>
    <row r="486" spans="1:1" s="1" customFormat="1">
      <c r="A486" s="6"/>
    </row>
    <row r="487" spans="1:1" s="1" customFormat="1">
      <c r="A487" s="6"/>
    </row>
    <row r="488" spans="1:1" s="1" customFormat="1">
      <c r="A488" s="6"/>
    </row>
    <row r="489" spans="1:1" s="1" customFormat="1">
      <c r="A489" s="6"/>
    </row>
    <row r="490" spans="1:1" s="1" customFormat="1">
      <c r="A490" s="6"/>
    </row>
    <row r="491" spans="1:1" s="1" customFormat="1">
      <c r="A491" s="6"/>
    </row>
    <row r="492" spans="1:1" s="1" customFormat="1">
      <c r="A492" s="6"/>
    </row>
    <row r="493" spans="1:1" s="1" customFormat="1">
      <c r="A493" s="6"/>
    </row>
    <row r="494" spans="1:1" s="1" customFormat="1">
      <c r="A494" s="6"/>
    </row>
    <row r="495" spans="1:1" s="1" customFormat="1">
      <c r="A495" s="6"/>
    </row>
    <row r="496" spans="1:1" s="1" customFormat="1">
      <c r="A496" s="6"/>
    </row>
    <row r="497" spans="1:1" s="1" customFormat="1">
      <c r="A497" s="6"/>
    </row>
    <row r="498" spans="1:1" s="1" customFormat="1">
      <c r="A498" s="6"/>
    </row>
    <row r="499" spans="1:1" s="1" customFormat="1">
      <c r="A499" s="6"/>
    </row>
    <row r="500" spans="1:1" s="1" customFormat="1">
      <c r="A500" s="6"/>
    </row>
    <row r="501" spans="1:1" s="1" customFormat="1">
      <c r="A501" s="6"/>
    </row>
    <row r="502" spans="1:1" s="1" customFormat="1">
      <c r="A502" s="6"/>
    </row>
    <row r="503" spans="1:1" s="1" customFormat="1">
      <c r="A503" s="6"/>
    </row>
    <row r="504" spans="1:1" s="1" customFormat="1">
      <c r="A504" s="6"/>
    </row>
    <row r="505" spans="1:1" s="1" customFormat="1">
      <c r="A505" s="6"/>
    </row>
    <row r="506" spans="1:1" s="1" customFormat="1">
      <c r="A506" s="6"/>
    </row>
    <row r="507" spans="1:1" s="1" customFormat="1">
      <c r="A507" s="6"/>
    </row>
    <row r="508" spans="1:1" s="1" customFormat="1">
      <c r="A508" s="6"/>
    </row>
    <row r="509" spans="1:1" s="1" customFormat="1">
      <c r="A509" s="6"/>
    </row>
    <row r="510" spans="1:1" s="1" customFormat="1">
      <c r="A510" s="6"/>
    </row>
    <row r="511" spans="1:1" s="1" customFormat="1">
      <c r="A511" s="6"/>
    </row>
    <row r="512" spans="1:1" s="1" customFormat="1">
      <c r="A512" s="6"/>
    </row>
    <row r="513" spans="1:1" s="1" customFormat="1">
      <c r="A513" s="6"/>
    </row>
    <row r="514" spans="1:1" s="1" customFormat="1">
      <c r="A514" s="6"/>
    </row>
    <row r="515" spans="1:1" s="1" customFormat="1">
      <c r="A515" s="6"/>
    </row>
    <row r="516" spans="1:1" s="1" customFormat="1">
      <c r="A516" s="6"/>
    </row>
    <row r="517" spans="1:1" s="1" customFormat="1">
      <c r="A517" s="6"/>
    </row>
    <row r="518" spans="1:1" s="1" customFormat="1">
      <c r="A518" s="6"/>
    </row>
    <row r="519" spans="1:1" s="1" customFormat="1">
      <c r="A519" s="6"/>
    </row>
    <row r="520" spans="1:1" s="1" customFormat="1">
      <c r="A520" s="6"/>
    </row>
    <row r="521" spans="1:1" s="1" customFormat="1">
      <c r="A521" s="6"/>
    </row>
    <row r="522" spans="1:1" s="1" customFormat="1">
      <c r="A522" s="6"/>
    </row>
    <row r="523" spans="1:1" s="1" customFormat="1">
      <c r="A523" s="6"/>
    </row>
    <row r="524" spans="1:1" s="1" customFormat="1">
      <c r="A524" s="6"/>
    </row>
    <row r="525" spans="1:1" s="1" customFormat="1">
      <c r="A525" s="6"/>
    </row>
    <row r="526" spans="1:1" s="1" customFormat="1">
      <c r="A526" s="6"/>
    </row>
    <row r="527" spans="1:1" s="1" customFormat="1">
      <c r="A527" s="6"/>
    </row>
    <row r="528" spans="1:1" s="1" customFormat="1">
      <c r="A528" s="6"/>
    </row>
    <row r="529" spans="1:1" s="1" customFormat="1">
      <c r="A529" s="6"/>
    </row>
    <row r="530" spans="1:1" s="1" customFormat="1">
      <c r="A530" s="6"/>
    </row>
    <row r="531" spans="1:1" s="1" customFormat="1">
      <c r="A531" s="6"/>
    </row>
    <row r="532" spans="1:1" s="1" customFormat="1">
      <c r="A532" s="6"/>
    </row>
    <row r="533" spans="1:1" s="1" customFormat="1">
      <c r="A533" s="6"/>
    </row>
    <row r="534" spans="1:1" s="1" customFormat="1">
      <c r="A534" s="6"/>
    </row>
    <row r="535" spans="1:1" s="1" customFormat="1">
      <c r="A535" s="6"/>
    </row>
    <row r="536" spans="1:1" s="1" customFormat="1">
      <c r="A536" s="6"/>
    </row>
    <row r="537" spans="1:1" s="1" customFormat="1">
      <c r="A537" s="6"/>
    </row>
    <row r="538" spans="1:1" s="1" customFormat="1">
      <c r="A538" s="6"/>
    </row>
    <row r="539" spans="1:1" s="1" customFormat="1">
      <c r="A539" s="6"/>
    </row>
    <row r="540" spans="1:1" s="1" customFormat="1">
      <c r="A540" s="6"/>
    </row>
    <row r="541" spans="1:1" s="1" customFormat="1">
      <c r="A541" s="6"/>
    </row>
    <row r="542" spans="1:1" s="1" customFormat="1">
      <c r="A542" s="6"/>
    </row>
    <row r="543" spans="1:1" s="1" customFormat="1">
      <c r="A543" s="6"/>
    </row>
    <row r="544" spans="1:1" s="1" customFormat="1">
      <c r="A544" s="6"/>
    </row>
    <row r="545" spans="1:1" s="1" customFormat="1">
      <c r="A545" s="6"/>
    </row>
    <row r="546" spans="1:1" s="1" customFormat="1">
      <c r="A546" s="6"/>
    </row>
    <row r="547" spans="1:1" s="1" customFormat="1">
      <c r="A547" s="6"/>
    </row>
    <row r="548" spans="1:1" s="1" customFormat="1">
      <c r="A548" s="6"/>
    </row>
    <row r="549" spans="1:1" s="1" customFormat="1">
      <c r="A549" s="6"/>
    </row>
    <row r="550" spans="1:1" s="1" customFormat="1">
      <c r="A550" s="6"/>
    </row>
    <row r="551" spans="1:1" s="1" customFormat="1">
      <c r="A551" s="6"/>
    </row>
    <row r="552" spans="1:1" s="1" customFormat="1">
      <c r="A552" s="6"/>
    </row>
    <row r="553" spans="1:1" s="1" customFormat="1">
      <c r="A553" s="6"/>
    </row>
    <row r="554" spans="1:1" s="1" customFormat="1">
      <c r="A554" s="6"/>
    </row>
    <row r="555" spans="1:1" s="1" customFormat="1">
      <c r="A555" s="6"/>
    </row>
    <row r="556" spans="1:1" s="1" customFormat="1">
      <c r="A556" s="6"/>
    </row>
    <row r="557" spans="1:1" s="1" customFormat="1">
      <c r="A557" s="6"/>
    </row>
    <row r="558" spans="1:1" s="1" customFormat="1">
      <c r="A558" s="6"/>
    </row>
    <row r="559" spans="1:1" s="1" customFormat="1">
      <c r="A559" s="6"/>
    </row>
    <row r="560" spans="1:1" s="1" customFormat="1">
      <c r="A560" s="6"/>
    </row>
    <row r="561" spans="1:1" s="1" customFormat="1">
      <c r="A561" s="6"/>
    </row>
    <row r="562" spans="1:1" s="1" customFormat="1">
      <c r="A562" s="6"/>
    </row>
    <row r="563" spans="1:1" s="1" customFormat="1">
      <c r="A563" s="6"/>
    </row>
    <row r="564" spans="1:1" s="1" customFormat="1">
      <c r="A564" s="6"/>
    </row>
    <row r="565" spans="1:1" s="1" customFormat="1">
      <c r="A565" s="6"/>
    </row>
    <row r="566" spans="1:1" s="1" customFormat="1">
      <c r="A566" s="6"/>
    </row>
    <row r="567" spans="1:1" s="1" customFormat="1">
      <c r="A567" s="6"/>
    </row>
    <row r="568" spans="1:1" s="1" customFormat="1">
      <c r="A568" s="6"/>
    </row>
    <row r="569" spans="1:1" s="1" customFormat="1">
      <c r="A569" s="6"/>
    </row>
    <row r="570" spans="1:1" s="1" customFormat="1">
      <c r="A570" s="6"/>
    </row>
    <row r="571" spans="1:1" s="1" customFormat="1">
      <c r="A571" s="6"/>
    </row>
    <row r="572" spans="1:1" s="1" customFormat="1">
      <c r="A572" s="6"/>
    </row>
    <row r="573" spans="1:1" s="1" customFormat="1">
      <c r="A573" s="6"/>
    </row>
    <row r="574" spans="1:1" s="1" customFormat="1">
      <c r="A574" s="6"/>
    </row>
    <row r="575" spans="1:1" s="1" customFormat="1">
      <c r="A575" s="6"/>
    </row>
    <row r="576" spans="1:1" s="1" customFormat="1">
      <c r="A576" s="6"/>
    </row>
    <row r="577" spans="1:1" s="1" customFormat="1">
      <c r="A577" s="6"/>
    </row>
    <row r="578" spans="1:1" s="1" customFormat="1">
      <c r="A578" s="6"/>
    </row>
    <row r="579" spans="1:1" s="1" customFormat="1">
      <c r="A579" s="6"/>
    </row>
    <row r="580" spans="1:1" s="1" customFormat="1">
      <c r="A580" s="6"/>
    </row>
    <row r="581" spans="1:1" s="1" customFormat="1">
      <c r="A581" s="6"/>
    </row>
    <row r="582" spans="1:1" s="1" customFormat="1">
      <c r="A582" s="6"/>
    </row>
    <row r="583" spans="1:1" s="1" customFormat="1">
      <c r="A583" s="6"/>
    </row>
    <row r="584" spans="1:1" s="1" customFormat="1">
      <c r="A584" s="6"/>
    </row>
    <row r="585" spans="1:1" s="1" customFormat="1">
      <c r="A585" s="6"/>
    </row>
    <row r="586" spans="1:1" s="1" customFormat="1">
      <c r="A586" s="6"/>
    </row>
    <row r="587" spans="1:1" s="1" customFormat="1">
      <c r="A587" s="6"/>
    </row>
    <row r="588" spans="1:1" s="1" customFormat="1">
      <c r="A588" s="6"/>
    </row>
    <row r="589" spans="1:1" s="1" customFormat="1">
      <c r="A589" s="6"/>
    </row>
    <row r="590" spans="1:1" s="1" customFormat="1">
      <c r="A590" s="6"/>
    </row>
    <row r="591" spans="1:1" s="1" customFormat="1">
      <c r="A591" s="6"/>
    </row>
    <row r="592" spans="1:1" s="1" customFormat="1">
      <c r="A592" s="6"/>
    </row>
    <row r="593" spans="1:1" s="1" customFormat="1">
      <c r="A593" s="6"/>
    </row>
    <row r="594" spans="1:1" s="1" customFormat="1">
      <c r="A594" s="6"/>
    </row>
    <row r="595" spans="1:1" s="1" customFormat="1">
      <c r="A595" s="6"/>
    </row>
    <row r="596" spans="1:1" s="1" customFormat="1">
      <c r="A596" s="6"/>
    </row>
    <row r="597" spans="1:1" s="1" customFormat="1">
      <c r="A597" s="6"/>
    </row>
    <row r="598" spans="1:1" s="1" customFormat="1">
      <c r="A598" s="6"/>
    </row>
    <row r="599" spans="1:1" s="1" customFormat="1">
      <c r="A599" s="6"/>
    </row>
    <row r="600" spans="1:1" s="1" customFormat="1">
      <c r="A600" s="6"/>
    </row>
    <row r="601" spans="1:1" s="1" customFormat="1">
      <c r="A601" s="6"/>
    </row>
    <row r="602" spans="1:1" s="1" customFormat="1">
      <c r="A602" s="6"/>
    </row>
    <row r="603" spans="1:1" s="1" customFormat="1">
      <c r="A603" s="6"/>
    </row>
    <row r="604" spans="1:1" s="1" customFormat="1">
      <c r="A604" s="6"/>
    </row>
    <row r="605" spans="1:1" s="1" customFormat="1">
      <c r="A605" s="6"/>
    </row>
    <row r="606" spans="1:1" s="1" customFormat="1">
      <c r="A606" s="6"/>
    </row>
    <row r="607" spans="1:1" s="1" customFormat="1">
      <c r="A607" s="6"/>
    </row>
    <row r="608" spans="1:1" s="1" customFormat="1">
      <c r="A608" s="6"/>
    </row>
    <row r="609" spans="1:1" s="1" customFormat="1">
      <c r="A609" s="6"/>
    </row>
    <row r="610" spans="1:1" s="1" customFormat="1">
      <c r="A610" s="6"/>
    </row>
    <row r="611" spans="1:1" s="1" customFormat="1">
      <c r="A611" s="6"/>
    </row>
    <row r="612" spans="1:1" s="1" customFormat="1">
      <c r="A612" s="6"/>
    </row>
    <row r="613" spans="1:1" s="1" customFormat="1">
      <c r="A613" s="6"/>
    </row>
    <row r="614" spans="1:1" s="1" customFormat="1">
      <c r="A614" s="6"/>
    </row>
    <row r="615" spans="1:1" s="1" customFormat="1">
      <c r="A615" s="6"/>
    </row>
    <row r="616" spans="1:1" s="1" customFormat="1">
      <c r="A616" s="6"/>
    </row>
    <row r="617" spans="1:1" s="1" customFormat="1">
      <c r="A617" s="6"/>
    </row>
    <row r="618" spans="1:1" s="1" customFormat="1">
      <c r="A618" s="6"/>
    </row>
    <row r="619" spans="1:1" s="1" customFormat="1">
      <c r="A619" s="6"/>
    </row>
    <row r="620" spans="1:1" s="1" customFormat="1">
      <c r="A620" s="6"/>
    </row>
    <row r="621" spans="1:1" s="1" customFormat="1">
      <c r="A621" s="6"/>
    </row>
    <row r="622" spans="1:1" s="1" customFormat="1">
      <c r="A622" s="6"/>
    </row>
    <row r="623" spans="1:1" s="1" customFormat="1">
      <c r="A623" s="6"/>
    </row>
    <row r="624" spans="1:1" s="1" customFormat="1">
      <c r="A624" s="6"/>
    </row>
    <row r="625" spans="1:1" s="1" customFormat="1">
      <c r="A625" s="6"/>
    </row>
    <row r="626" spans="1:1" s="1" customFormat="1">
      <c r="A626" s="6"/>
    </row>
    <row r="627" spans="1:1" s="1" customFormat="1">
      <c r="A627" s="6"/>
    </row>
    <row r="628" spans="1:1" s="1" customFormat="1">
      <c r="A628" s="6"/>
    </row>
    <row r="629" spans="1:1" s="1" customFormat="1">
      <c r="A629" s="6"/>
    </row>
    <row r="630" spans="1:1" s="1" customFormat="1">
      <c r="A630" s="6"/>
    </row>
    <row r="631" spans="1:1" s="1" customFormat="1">
      <c r="A631" s="6"/>
    </row>
    <row r="632" spans="1:1" s="1" customFormat="1">
      <c r="A632" s="6"/>
    </row>
    <row r="633" spans="1:1" s="1" customFormat="1">
      <c r="A633" s="6"/>
    </row>
    <row r="634" spans="1:1" s="1" customFormat="1">
      <c r="A634" s="6"/>
    </row>
    <row r="635" spans="1:1" s="1" customFormat="1">
      <c r="A635" s="6"/>
    </row>
    <row r="636" spans="1:1" s="1" customFormat="1">
      <c r="A636" s="6"/>
    </row>
    <row r="637" spans="1:1" s="1" customFormat="1">
      <c r="A637" s="6"/>
    </row>
    <row r="638" spans="1:1" s="1" customFormat="1">
      <c r="A638" s="6"/>
    </row>
    <row r="639" spans="1:1" s="1" customFormat="1">
      <c r="A639" s="6"/>
    </row>
    <row r="640" spans="1:1" s="1" customFormat="1">
      <c r="A640" s="6"/>
    </row>
    <row r="641" spans="1:1" s="1" customFormat="1">
      <c r="A641" s="6"/>
    </row>
    <row r="642" spans="1:1" s="1" customFormat="1">
      <c r="A642" s="6"/>
    </row>
    <row r="643" spans="1:1" s="1" customFormat="1">
      <c r="A643" s="6"/>
    </row>
    <row r="644" spans="1:1" s="1" customFormat="1">
      <c r="A644" s="6"/>
    </row>
    <row r="645" spans="1:1" s="1" customFormat="1">
      <c r="A645" s="6"/>
    </row>
    <row r="646" spans="1:1" s="1" customFormat="1">
      <c r="A646" s="6"/>
    </row>
    <row r="647" spans="1:1" s="1" customFormat="1">
      <c r="A647" s="6"/>
    </row>
    <row r="648" spans="1:1" s="1" customFormat="1">
      <c r="A648" s="6"/>
    </row>
    <row r="649" spans="1:1" s="1" customFormat="1">
      <c r="A649" s="6"/>
    </row>
    <row r="650" spans="1:1" s="1" customFormat="1">
      <c r="A650" s="6"/>
    </row>
    <row r="651" spans="1:1" s="1" customFormat="1">
      <c r="A651" s="6"/>
    </row>
    <row r="652" spans="1:1" s="1" customFormat="1">
      <c r="A652" s="6"/>
    </row>
    <row r="653" spans="1:1" s="1" customFormat="1">
      <c r="A653" s="6"/>
    </row>
    <row r="654" spans="1:1" s="1" customFormat="1">
      <c r="A654" s="6"/>
    </row>
    <row r="655" spans="1:1" s="1" customFormat="1">
      <c r="A655" s="6"/>
    </row>
    <row r="656" spans="1:1" s="1" customFormat="1">
      <c r="A656" s="6"/>
    </row>
    <row r="657" spans="1:1" s="1" customFormat="1">
      <c r="A657" s="6"/>
    </row>
    <row r="658" spans="1:1" s="1" customFormat="1">
      <c r="A658" s="6"/>
    </row>
    <row r="659" spans="1:1" s="1" customFormat="1">
      <c r="A659" s="6"/>
    </row>
    <row r="660" spans="1:1" s="1" customFormat="1">
      <c r="A660" s="6"/>
    </row>
    <row r="661" spans="1:1" s="1" customFormat="1">
      <c r="A661" s="6"/>
    </row>
    <row r="662" spans="1:1" s="1" customFormat="1">
      <c r="A662" s="6"/>
    </row>
    <row r="663" spans="1:1" s="1" customFormat="1">
      <c r="A663" s="6"/>
    </row>
    <row r="664" spans="1:1" s="1" customFormat="1">
      <c r="A664" s="6"/>
    </row>
    <row r="665" spans="1:1" s="1" customFormat="1">
      <c r="A665" s="6"/>
    </row>
    <row r="666" spans="1:1" s="1" customFormat="1">
      <c r="A666" s="6"/>
    </row>
    <row r="667" spans="1:1" s="1" customFormat="1">
      <c r="A667" s="6"/>
    </row>
    <row r="668" spans="1:1" s="1" customFormat="1">
      <c r="A668" s="6"/>
    </row>
    <row r="669" spans="1:1" s="1" customFormat="1">
      <c r="A669" s="6"/>
    </row>
    <row r="670" spans="1:1" s="1" customFormat="1">
      <c r="A670" s="6"/>
    </row>
    <row r="671" spans="1:1" s="1" customFormat="1">
      <c r="A671" s="6"/>
    </row>
    <row r="672" spans="1:1" s="1" customFormat="1">
      <c r="A672" s="6"/>
    </row>
    <row r="673" spans="1:1" s="1" customFormat="1">
      <c r="A673" s="6"/>
    </row>
    <row r="674" spans="1:1" s="1" customFormat="1">
      <c r="A674" s="6"/>
    </row>
    <row r="675" spans="1:1" s="1" customFormat="1">
      <c r="A675" s="6"/>
    </row>
    <row r="676" spans="1:1" s="1" customFormat="1">
      <c r="A676" s="6"/>
    </row>
    <row r="677" spans="1:1" s="1" customFormat="1">
      <c r="A677" s="6"/>
    </row>
    <row r="678" spans="1:1" s="1" customFormat="1">
      <c r="A678" s="6"/>
    </row>
    <row r="679" spans="1:1" s="1" customFormat="1">
      <c r="A679" s="6"/>
    </row>
    <row r="680" spans="1:1" s="1" customFormat="1">
      <c r="A680" s="6"/>
    </row>
    <row r="681" spans="1:1" s="1" customFormat="1">
      <c r="A681" s="6"/>
    </row>
    <row r="682" spans="1:1" s="1" customFormat="1">
      <c r="A682" s="6"/>
    </row>
    <row r="683" spans="1:1" s="1" customFormat="1">
      <c r="A683" s="6"/>
    </row>
    <row r="684" spans="1:1" s="1" customFormat="1">
      <c r="A684" s="6"/>
    </row>
    <row r="685" spans="1:1" s="1" customFormat="1">
      <c r="A685" s="6"/>
    </row>
    <row r="686" spans="1:1" s="1" customFormat="1">
      <c r="A686" s="6"/>
    </row>
    <row r="687" spans="1:1" s="1" customFormat="1">
      <c r="A687" s="6"/>
    </row>
    <row r="688" spans="1:1" s="1" customFormat="1">
      <c r="A688" s="6"/>
    </row>
    <row r="689" spans="1:1" s="1" customFormat="1">
      <c r="A689" s="6"/>
    </row>
    <row r="690" spans="1:1" s="1" customFormat="1">
      <c r="A690" s="6"/>
    </row>
    <row r="691" spans="1:1" s="1" customFormat="1">
      <c r="A691" s="6"/>
    </row>
    <row r="692" spans="1:1" s="1" customFormat="1">
      <c r="A692" s="6"/>
    </row>
    <row r="693" spans="1:1" s="1" customFormat="1">
      <c r="A693" s="6"/>
    </row>
    <row r="694" spans="1:1" s="1" customFormat="1">
      <c r="A694" s="6"/>
    </row>
    <row r="695" spans="1:1" s="1" customFormat="1">
      <c r="A695" s="6"/>
    </row>
    <row r="696" spans="1:1" s="1" customFormat="1">
      <c r="A696" s="6"/>
    </row>
    <row r="697" spans="1:1" s="1" customFormat="1">
      <c r="A697" s="6"/>
    </row>
    <row r="698" spans="1:1" s="1" customFormat="1">
      <c r="A698" s="6"/>
    </row>
    <row r="699" spans="1:1" s="1" customFormat="1">
      <c r="A699" s="6"/>
    </row>
    <row r="700" spans="1:1" s="1" customFormat="1">
      <c r="A700" s="6"/>
    </row>
    <row r="701" spans="1:1" s="1" customFormat="1">
      <c r="A701" s="6"/>
    </row>
  </sheetData>
  <mergeCells count="13">
    <mergeCell ref="A29:K29"/>
    <mergeCell ref="A32:K32"/>
    <mergeCell ref="A35:K35"/>
    <mergeCell ref="A11:K11"/>
    <mergeCell ref="A14:K14"/>
    <mergeCell ref="A17:K17"/>
    <mergeCell ref="A20:K20"/>
    <mergeCell ref="A23:K23"/>
    <mergeCell ref="A1:J1"/>
    <mergeCell ref="A4:J4"/>
    <mergeCell ref="A5:K5"/>
    <mergeCell ref="A8:K8"/>
    <mergeCell ref="A26:K2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806"/>
  <sheetViews>
    <sheetView tabSelected="1" zoomScale="85" zoomScaleNormal="85" workbookViewId="0">
      <pane ySplit="2" topLeftCell="A3" activePane="bottomLeft" state="frozen"/>
      <selection pane="bottomLeft" activeCell="H33" sqref="H33"/>
    </sheetView>
  </sheetViews>
  <sheetFormatPr defaultColWidth="9.140625" defaultRowHeight="14.25"/>
  <cols>
    <col min="1" max="1" width="13.7109375" style="52" customWidth="1"/>
    <col min="2" max="2" width="17.42578125" style="18" customWidth="1"/>
    <col min="3" max="3" width="3.42578125" style="18" bestFit="1" customWidth="1"/>
    <col min="4" max="4" width="15.7109375" style="18" customWidth="1"/>
    <col min="5" max="5" width="3.42578125" style="18" bestFit="1" customWidth="1"/>
    <col min="6" max="6" width="19.140625" style="18" customWidth="1"/>
    <col min="7" max="7" width="3.42578125" style="18" bestFit="1" customWidth="1"/>
    <col min="8" max="8" width="28" style="18" customWidth="1"/>
    <col min="9" max="9" width="3.42578125" style="18" bestFit="1" customWidth="1"/>
    <col min="10" max="10" width="44.85546875" style="18" customWidth="1"/>
    <col min="11" max="11" width="3.42578125" style="18" bestFit="1" customWidth="1"/>
    <col min="12" max="12" width="11.42578125" style="18" customWidth="1"/>
    <col min="13" max="13" width="3.42578125" style="18" bestFit="1" customWidth="1"/>
    <col min="14" max="14" width="11.42578125" style="18" customWidth="1"/>
    <col min="15" max="15" width="89.140625" style="1" customWidth="1"/>
    <col min="16" max="142" width="9.140625" style="1"/>
    <col min="143" max="16384" width="9.140625" style="18"/>
  </cols>
  <sheetData>
    <row r="1" spans="1:142" s="7" customFormat="1" ht="27" customHeight="1" thickBot="1">
      <c r="A1" s="53" t="s">
        <v>175</v>
      </c>
      <c r="B1" s="2" t="s">
        <v>11</v>
      </c>
      <c r="C1" s="3" t="s">
        <v>17</v>
      </c>
      <c r="D1" s="3" t="s">
        <v>13</v>
      </c>
      <c r="E1" s="3" t="s">
        <v>17</v>
      </c>
      <c r="F1" s="3" t="s">
        <v>20</v>
      </c>
      <c r="G1" s="3" t="s">
        <v>17</v>
      </c>
      <c r="H1" s="3" t="s">
        <v>16</v>
      </c>
      <c r="I1" s="3" t="s">
        <v>17</v>
      </c>
      <c r="J1" s="3" t="s">
        <v>23</v>
      </c>
      <c r="K1" s="3" t="s">
        <v>17</v>
      </c>
      <c r="L1" s="3" t="s">
        <v>35</v>
      </c>
      <c r="M1" s="3" t="s">
        <v>17</v>
      </c>
      <c r="N1" s="49" t="s">
        <v>34</v>
      </c>
      <c r="O1" s="5" t="str">
        <f>CONCATENATE(B1,C1,D1,E1,F1,G1,H1,I1,J1,K1,L1,M1,N1)</f>
        <v>PROJEKTO_ID-STATINYS-DALIS-LOKACIJA-APIBŪDINIMAS-VERSIJA-DATA</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row>
    <row r="2" spans="1:142" s="13" customFormat="1" ht="62.25" customHeight="1">
      <c r="A2" s="54" t="s">
        <v>176</v>
      </c>
      <c r="B2" s="8" t="s">
        <v>33</v>
      </c>
      <c r="C2" s="9" t="s">
        <v>17</v>
      </c>
      <c r="D2" s="8" t="s">
        <v>14</v>
      </c>
      <c r="E2" s="9" t="s">
        <v>17</v>
      </c>
      <c r="F2" s="8" t="s">
        <v>21</v>
      </c>
      <c r="G2" s="9" t="s">
        <v>17</v>
      </c>
      <c r="H2" s="8" t="s">
        <v>80</v>
      </c>
      <c r="I2" s="9" t="s">
        <v>17</v>
      </c>
      <c r="J2" s="8" t="s">
        <v>24</v>
      </c>
      <c r="K2" s="9" t="s">
        <v>17</v>
      </c>
      <c r="L2" s="8" t="s">
        <v>37</v>
      </c>
      <c r="M2" s="9" t="s">
        <v>17</v>
      </c>
      <c r="N2" s="8" t="s">
        <v>38</v>
      </c>
      <c r="O2" s="50" t="str">
        <f>CONCATENATE(B2,C2,D2,E2,F2,G2,H2,I2,J2,K2,L2,M2,N2)</f>
        <v>Projekto akronimas-Statinys
NSIK &lt; E &gt; Statiniai, kodinis žymėjimas-Projekto dalys
NSIK &lt; U &gt;A__  Projekto dalys, kodinis žymėjimas-Statinio adreso, vietovės trumpinys-Vartotojo laisvai aprašomas dėmuo nedubliuojant kituose dėmenyse pateikiamų metaduomenų ir laikantis bendrųjų  vardijimo konvencijos taisyklių-Versijos numeris-Parengimo data</v>
      </c>
      <c r="P2" s="11"/>
      <c r="Q2" s="11"/>
      <c r="R2" s="11"/>
      <c r="S2" s="11"/>
      <c r="T2" s="11"/>
      <c r="U2" s="11"/>
      <c r="V2" s="11"/>
      <c r="W2" s="11"/>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row>
    <row r="3" spans="1:142" s="12" customFormat="1" ht="15.75" customHeight="1">
      <c r="A3" s="77" t="s">
        <v>237</v>
      </c>
      <c r="B3" s="77"/>
      <c r="C3" s="77"/>
      <c r="D3" s="77"/>
      <c r="E3" s="77"/>
      <c r="F3" s="77"/>
      <c r="G3" s="77"/>
      <c r="H3" s="77"/>
      <c r="I3" s="77"/>
      <c r="J3" s="77"/>
      <c r="K3" s="77"/>
      <c r="L3" s="77"/>
      <c r="M3" s="77"/>
      <c r="N3" s="77"/>
      <c r="O3" s="77"/>
      <c r="P3" s="11"/>
      <c r="Q3" s="11"/>
      <c r="R3" s="11"/>
      <c r="S3" s="11"/>
      <c r="T3" s="11"/>
      <c r="U3" s="11"/>
      <c r="V3" s="11"/>
      <c r="W3" s="11"/>
    </row>
    <row r="4" spans="1:142" s="12" customFormat="1" ht="21" customHeight="1" thickBot="1">
      <c r="A4" s="79" t="s">
        <v>238</v>
      </c>
      <c r="B4" s="79"/>
      <c r="C4" s="79"/>
      <c r="D4" s="79"/>
      <c r="E4" s="79"/>
      <c r="F4" s="79"/>
      <c r="G4" s="79"/>
      <c r="H4" s="79"/>
      <c r="I4" s="79"/>
      <c r="J4" s="79"/>
      <c r="K4" s="79"/>
      <c r="L4" s="79"/>
      <c r="M4" s="79"/>
      <c r="N4" s="79"/>
      <c r="O4" s="79"/>
      <c r="P4" s="11"/>
      <c r="Q4" s="11"/>
      <c r="R4" s="11"/>
      <c r="S4" s="11"/>
      <c r="T4" s="11"/>
      <c r="U4" s="11"/>
      <c r="V4" s="11"/>
      <c r="W4" s="11"/>
    </row>
    <row r="5" spans="1:142" ht="27" customHeight="1" thickBot="1">
      <c r="A5" s="53" t="s">
        <v>134</v>
      </c>
      <c r="B5" s="51" t="s">
        <v>39</v>
      </c>
      <c r="C5" s="15" t="s">
        <v>17</v>
      </c>
      <c r="D5" s="15" t="s">
        <v>44</v>
      </c>
      <c r="E5" s="15" t="s">
        <v>17</v>
      </c>
      <c r="F5" s="15" t="s">
        <v>107</v>
      </c>
      <c r="G5" s="15" t="s">
        <v>17</v>
      </c>
      <c r="H5" s="15" t="s">
        <v>112</v>
      </c>
      <c r="I5" s="15" t="s">
        <v>17</v>
      </c>
      <c r="J5" s="15" t="s">
        <v>136</v>
      </c>
      <c r="K5" s="15" t="s">
        <v>17</v>
      </c>
      <c r="L5" s="15" t="s">
        <v>36</v>
      </c>
      <c r="M5" s="15" t="s">
        <v>17</v>
      </c>
      <c r="N5" s="16">
        <v>221127</v>
      </c>
      <c r="O5" s="17" t="str">
        <f t="shared" ref="O5:O22" si="0">CONCATENATE(B5,C5,D5,E5,F5,G5,H5,I5,J5,K5,L5,M5,N5)</f>
        <v>BIMLT-ACA-AA-MESKONIU14_VILNIUS-ARCHITEKTURA-V1-221127</v>
      </c>
    </row>
    <row r="6" spans="1:142" ht="51.75" thickBot="1">
      <c r="A6" s="54" t="s">
        <v>135</v>
      </c>
      <c r="B6" s="19" t="s">
        <v>33</v>
      </c>
      <c r="C6" s="20" t="s">
        <v>17</v>
      </c>
      <c r="D6" s="19" t="s">
        <v>45</v>
      </c>
      <c r="E6" s="20" t="s">
        <v>17</v>
      </c>
      <c r="F6" s="19" t="s">
        <v>108</v>
      </c>
      <c r="G6" s="20" t="s">
        <v>17</v>
      </c>
      <c r="H6" s="19" t="s">
        <v>79</v>
      </c>
      <c r="I6" s="20" t="s">
        <v>17</v>
      </c>
      <c r="J6" s="19" t="s">
        <v>108</v>
      </c>
      <c r="K6" s="19" t="s">
        <v>17</v>
      </c>
      <c r="L6" s="19" t="s">
        <v>47</v>
      </c>
      <c r="M6" s="19" t="s">
        <v>17</v>
      </c>
      <c r="N6" s="19" t="s">
        <v>48</v>
      </c>
      <c r="O6" s="50" t="str">
        <f t="shared" si="0"/>
        <v>Projekto akronimas-Trijų ir daugiau butų (daugiabutis) pastatas-Architektūra-Adresas: Meškonių g. 14, LT-11235 Vilnius-Architektūra-Pirma versija-data</v>
      </c>
    </row>
    <row r="7" spans="1:142" ht="27" customHeight="1" thickBot="1">
      <c r="A7" s="53" t="s">
        <v>134</v>
      </c>
      <c r="B7" s="51" t="s">
        <v>39</v>
      </c>
      <c r="C7" s="15" t="s">
        <v>17</v>
      </c>
      <c r="D7" s="15" t="s">
        <v>44</v>
      </c>
      <c r="E7" s="15" t="s">
        <v>17</v>
      </c>
      <c r="F7" s="15" t="s">
        <v>107</v>
      </c>
      <c r="G7" s="15" t="s">
        <v>17</v>
      </c>
      <c r="H7" s="15" t="s">
        <v>112</v>
      </c>
      <c r="I7" s="15" t="s">
        <v>17</v>
      </c>
      <c r="J7" s="15" t="s">
        <v>136</v>
      </c>
      <c r="K7" s="15" t="s">
        <v>17</v>
      </c>
      <c r="L7" s="15" t="s">
        <v>138</v>
      </c>
      <c r="M7" s="15" t="s">
        <v>17</v>
      </c>
      <c r="N7" s="16">
        <v>230224</v>
      </c>
      <c r="O7" s="17" t="str">
        <f t="shared" ref="O7:O8" si="1">CONCATENATE(B7,C7,D7,E7,F7,G7,H7,I7,J7,K7,L7,M7,N7)</f>
        <v>BIMLT-ACA-AA-MESKONIU14_VILNIUS-ARCHITEKTURA-V2-230224</v>
      </c>
    </row>
    <row r="8" spans="1:142" ht="51.75" thickBot="1">
      <c r="A8" s="54" t="s">
        <v>135</v>
      </c>
      <c r="B8" s="19" t="s">
        <v>33</v>
      </c>
      <c r="C8" s="20" t="s">
        <v>17</v>
      </c>
      <c r="D8" s="19" t="s">
        <v>45</v>
      </c>
      <c r="E8" s="20" t="s">
        <v>17</v>
      </c>
      <c r="F8" s="19" t="s">
        <v>108</v>
      </c>
      <c r="G8" s="20" t="s">
        <v>17</v>
      </c>
      <c r="H8" s="19" t="s">
        <v>79</v>
      </c>
      <c r="I8" s="20" t="s">
        <v>17</v>
      </c>
      <c r="J8" s="19" t="s">
        <v>108</v>
      </c>
      <c r="K8" s="19" t="s">
        <v>17</v>
      </c>
      <c r="L8" s="19" t="s">
        <v>139</v>
      </c>
      <c r="M8" s="19" t="s">
        <v>17</v>
      </c>
      <c r="N8" s="19" t="s">
        <v>48</v>
      </c>
      <c r="O8" s="50" t="str">
        <f t="shared" si="1"/>
        <v>Projekto akronimas-Trijų ir daugiau butų (daugiabutis) pastatas-Architektūra-Adresas: Meškonių g. 14, LT-11235 Vilnius-Architektūra-Antra versija-data</v>
      </c>
    </row>
    <row r="9" spans="1:142" ht="27" customHeight="1" thickBot="1">
      <c r="A9" s="53" t="s">
        <v>134</v>
      </c>
      <c r="B9" s="51" t="s">
        <v>39</v>
      </c>
      <c r="C9" s="15" t="s">
        <v>17</v>
      </c>
      <c r="D9" s="15" t="s">
        <v>44</v>
      </c>
      <c r="E9" s="15" t="s">
        <v>17</v>
      </c>
      <c r="F9" s="15" t="s">
        <v>66</v>
      </c>
      <c r="G9" s="15" t="s">
        <v>17</v>
      </c>
      <c r="H9" s="15" t="s">
        <v>112</v>
      </c>
      <c r="I9" s="15" t="s">
        <v>17</v>
      </c>
      <c r="J9" s="15" t="s">
        <v>137</v>
      </c>
      <c r="K9" s="15" t="s">
        <v>17</v>
      </c>
      <c r="L9" s="15" t="s">
        <v>36</v>
      </c>
      <c r="M9" s="15" t="s">
        <v>17</v>
      </c>
      <c r="N9" s="16">
        <v>221004</v>
      </c>
      <c r="O9" s="17" t="str">
        <f t="shared" si="0"/>
        <v>BIMLT-ACA-AC-MESKONIU14_VILNIUS-SILD_VED_ORO_KOND-V1-221004</v>
      </c>
    </row>
    <row r="10" spans="1:142" ht="51.75" thickBot="1">
      <c r="A10" s="54" t="s">
        <v>135</v>
      </c>
      <c r="B10" s="19" t="s">
        <v>33</v>
      </c>
      <c r="C10" s="20" t="s">
        <v>17</v>
      </c>
      <c r="D10" s="19" t="s">
        <v>45</v>
      </c>
      <c r="E10" s="20" t="s">
        <v>17</v>
      </c>
      <c r="F10" s="19" t="s">
        <v>43</v>
      </c>
      <c r="G10" s="20" t="s">
        <v>17</v>
      </c>
      <c r="H10" s="19" t="s">
        <v>79</v>
      </c>
      <c r="I10" s="20" t="s">
        <v>17</v>
      </c>
      <c r="J10" s="19" t="s">
        <v>46</v>
      </c>
      <c r="K10" s="19" t="s">
        <v>17</v>
      </c>
      <c r="L10" s="19" t="s">
        <v>47</v>
      </c>
      <c r="M10" s="19" t="s">
        <v>17</v>
      </c>
      <c r="N10" s="19" t="s">
        <v>48</v>
      </c>
      <c r="O10" s="50" t="str">
        <f t="shared" si="0"/>
        <v>Projekto akronimas-Trijų ir daugiau butų (daugiabutis) pastatas-Šildymo, vėdinimo, vėsinimo ir oro kondicionavimo-Adresas: Meškonių g. 14, LT-11235 Vilnius-Šildymas, vėdinimas ir oro kondicionavimas-Pirma versija-data</v>
      </c>
    </row>
    <row r="11" spans="1:142" ht="27" customHeight="1" thickBot="1">
      <c r="A11" s="53" t="s">
        <v>134</v>
      </c>
      <c r="B11" s="51" t="s">
        <v>39</v>
      </c>
      <c r="C11" s="15" t="s">
        <v>17</v>
      </c>
      <c r="D11" s="15" t="s">
        <v>44</v>
      </c>
      <c r="E11" s="15" t="s">
        <v>17</v>
      </c>
      <c r="F11" s="15" t="s">
        <v>66</v>
      </c>
      <c r="G11" s="15" t="s">
        <v>17</v>
      </c>
      <c r="H11" s="15" t="s">
        <v>112</v>
      </c>
      <c r="I11" s="15" t="s">
        <v>17</v>
      </c>
      <c r="J11" s="15" t="s">
        <v>137</v>
      </c>
      <c r="K11" s="15" t="s">
        <v>17</v>
      </c>
      <c r="L11" s="15" t="s">
        <v>138</v>
      </c>
      <c r="M11" s="15" t="s">
        <v>17</v>
      </c>
      <c r="N11" s="16">
        <v>230125</v>
      </c>
      <c r="O11" s="17" t="str">
        <f t="shared" si="0"/>
        <v>BIMLT-ACA-AC-MESKONIU14_VILNIUS-SILD_VED_ORO_KOND-V2-230125</v>
      </c>
    </row>
    <row r="12" spans="1:142" ht="51.75" thickBot="1">
      <c r="A12" s="54" t="s">
        <v>135</v>
      </c>
      <c r="B12" s="19" t="s">
        <v>33</v>
      </c>
      <c r="C12" s="20" t="s">
        <v>17</v>
      </c>
      <c r="D12" s="19" t="s">
        <v>45</v>
      </c>
      <c r="E12" s="20" t="s">
        <v>17</v>
      </c>
      <c r="F12" s="19" t="s">
        <v>43</v>
      </c>
      <c r="G12" s="20" t="s">
        <v>17</v>
      </c>
      <c r="H12" s="19" t="s">
        <v>79</v>
      </c>
      <c r="I12" s="20" t="s">
        <v>17</v>
      </c>
      <c r="J12" s="19" t="s">
        <v>46</v>
      </c>
      <c r="K12" s="19" t="s">
        <v>17</v>
      </c>
      <c r="L12" s="19" t="s">
        <v>139</v>
      </c>
      <c r="M12" s="19" t="s">
        <v>17</v>
      </c>
      <c r="N12" s="19" t="s">
        <v>48</v>
      </c>
      <c r="O12" s="50" t="str">
        <f t="shared" si="0"/>
        <v>Projekto akronimas-Trijų ir daugiau butų (daugiabutis) pastatas-Šildymo, vėdinimo, vėsinimo ir oro kondicionavimo-Adresas: Meškonių g. 14, LT-11235 Vilnius-Šildymas, vėdinimas ir oro kondicionavimas-Antra versija-data</v>
      </c>
    </row>
    <row r="13" spans="1:142" ht="27" customHeight="1" thickBot="1">
      <c r="A13" s="53" t="s">
        <v>134</v>
      </c>
      <c r="B13" s="51" t="s">
        <v>39</v>
      </c>
      <c r="C13" s="15" t="s">
        <v>17</v>
      </c>
      <c r="D13" s="15" t="s">
        <v>44</v>
      </c>
      <c r="E13" s="15" t="s">
        <v>17</v>
      </c>
      <c r="F13" s="15" t="s">
        <v>140</v>
      </c>
      <c r="G13" s="15" t="s">
        <v>17</v>
      </c>
      <c r="H13" s="15" t="s">
        <v>112</v>
      </c>
      <c r="I13" s="15" t="s">
        <v>17</v>
      </c>
      <c r="J13" s="15" t="s">
        <v>142</v>
      </c>
      <c r="K13" s="15" t="s">
        <v>17</v>
      </c>
      <c r="L13" s="15" t="s">
        <v>36</v>
      </c>
      <c r="M13" s="15" t="s">
        <v>17</v>
      </c>
      <c r="N13" s="16">
        <v>230111</v>
      </c>
      <c r="O13" s="17" t="str">
        <f t="shared" si="0"/>
        <v>BIMLT-ACA-AE-MESKONIU14_VILNIUS-ELEKTROTECHNIKA-V1-230111</v>
      </c>
    </row>
    <row r="14" spans="1:142" ht="51.75" thickBot="1">
      <c r="A14" s="54" t="s">
        <v>135</v>
      </c>
      <c r="B14" s="19" t="s">
        <v>33</v>
      </c>
      <c r="C14" s="20" t="s">
        <v>17</v>
      </c>
      <c r="D14" s="19" t="s">
        <v>45</v>
      </c>
      <c r="E14" s="20" t="s">
        <v>17</v>
      </c>
      <c r="F14" s="19" t="s">
        <v>141</v>
      </c>
      <c r="G14" s="20" t="s">
        <v>17</v>
      </c>
      <c r="H14" s="19" t="s">
        <v>79</v>
      </c>
      <c r="I14" s="20" t="s">
        <v>17</v>
      </c>
      <c r="J14" s="19" t="s">
        <v>141</v>
      </c>
      <c r="K14" s="19" t="s">
        <v>17</v>
      </c>
      <c r="L14" s="19" t="s">
        <v>47</v>
      </c>
      <c r="M14" s="19" t="s">
        <v>17</v>
      </c>
      <c r="N14" s="19" t="s">
        <v>48</v>
      </c>
      <c r="O14" s="50" t="str">
        <f t="shared" si="0"/>
        <v>Projekto akronimas-Trijų ir daugiau butų (daugiabutis) pastatas-Elektrotechnika-Adresas: Meškonių g. 14, LT-11235 Vilnius-Elektrotechnika-Pirma versija-data</v>
      </c>
    </row>
    <row r="15" spans="1:142" ht="27" customHeight="1" thickBot="1">
      <c r="A15" s="53" t="s">
        <v>134</v>
      </c>
      <c r="B15" s="51" t="s">
        <v>39</v>
      </c>
      <c r="C15" s="15" t="s">
        <v>17</v>
      </c>
      <c r="D15" s="15" t="s">
        <v>44</v>
      </c>
      <c r="E15" s="15" t="s">
        <v>17</v>
      </c>
      <c r="F15" s="15" t="s">
        <v>68</v>
      </c>
      <c r="G15" s="15" t="s">
        <v>17</v>
      </c>
      <c r="H15" s="15" t="s">
        <v>112</v>
      </c>
      <c r="I15" s="15" t="s">
        <v>17</v>
      </c>
      <c r="J15" s="15" t="s">
        <v>143</v>
      </c>
      <c r="K15" s="15" t="s">
        <v>17</v>
      </c>
      <c r="L15" s="15" t="s">
        <v>36</v>
      </c>
      <c r="M15" s="15" t="s">
        <v>17</v>
      </c>
      <c r="N15" s="16">
        <v>221004</v>
      </c>
      <c r="O15" s="17" t="str">
        <f t="shared" si="0"/>
        <v>BIMLT-ACA-AK-MESKONIU14_VILNIUS-KONSTRUKCIJOS-V1-221004</v>
      </c>
    </row>
    <row r="16" spans="1:142" ht="51.75" thickBot="1">
      <c r="A16" s="54" t="s">
        <v>135</v>
      </c>
      <c r="B16" s="19" t="s">
        <v>33</v>
      </c>
      <c r="C16" s="20" t="s">
        <v>17</v>
      </c>
      <c r="D16" s="19" t="s">
        <v>45</v>
      </c>
      <c r="E16" s="20" t="s">
        <v>17</v>
      </c>
      <c r="F16" s="19" t="s">
        <v>53</v>
      </c>
      <c r="G16" s="20" t="s">
        <v>17</v>
      </c>
      <c r="H16" s="19" t="s">
        <v>79</v>
      </c>
      <c r="I16" s="20" t="s">
        <v>17</v>
      </c>
      <c r="J16" s="19" t="s">
        <v>53</v>
      </c>
      <c r="K16" s="19" t="s">
        <v>17</v>
      </c>
      <c r="L16" s="19" t="s">
        <v>47</v>
      </c>
      <c r="M16" s="19" t="s">
        <v>17</v>
      </c>
      <c r="N16" s="19" t="s">
        <v>48</v>
      </c>
      <c r="O16" s="50" t="str">
        <f t="shared" si="0"/>
        <v>Projekto akronimas-Trijų ir daugiau butų (daugiabutis) pastatas-Statinio konstrukcijos-Adresas: Meškonių g. 14, LT-11235 Vilnius-Statinio konstrukcijos-Pirma versija-data</v>
      </c>
    </row>
    <row r="17" spans="1:23" ht="27" customHeight="1" thickBot="1">
      <c r="A17" s="53" t="s">
        <v>134</v>
      </c>
      <c r="B17" s="51" t="s">
        <v>39</v>
      </c>
      <c r="C17" s="15" t="s">
        <v>17</v>
      </c>
      <c r="D17" s="15" t="s">
        <v>44</v>
      </c>
      <c r="E17" s="15" t="s">
        <v>17</v>
      </c>
      <c r="F17" s="15" t="s">
        <v>68</v>
      </c>
      <c r="G17" s="15" t="s">
        <v>17</v>
      </c>
      <c r="H17" s="15" t="s">
        <v>112</v>
      </c>
      <c r="I17" s="15" t="s">
        <v>17</v>
      </c>
      <c r="J17" s="15" t="s">
        <v>143</v>
      </c>
      <c r="K17" s="15" t="s">
        <v>17</v>
      </c>
      <c r="L17" s="15" t="s">
        <v>138</v>
      </c>
      <c r="M17" s="15" t="s">
        <v>17</v>
      </c>
      <c r="N17" s="16">
        <v>230314</v>
      </c>
      <c r="O17" s="17" t="str">
        <f t="shared" ref="O17:O18" si="2">CONCATENATE(B17,C17,D17,E17,F17,G17,H17,I17,J17,K17,L17,M17,N17)</f>
        <v>BIMLT-ACA-AK-MESKONIU14_VILNIUS-KONSTRUKCIJOS-V2-230314</v>
      </c>
    </row>
    <row r="18" spans="1:23" ht="51.75" thickBot="1">
      <c r="A18" s="54" t="s">
        <v>135</v>
      </c>
      <c r="B18" s="19" t="s">
        <v>33</v>
      </c>
      <c r="C18" s="20" t="s">
        <v>17</v>
      </c>
      <c r="D18" s="19" t="s">
        <v>45</v>
      </c>
      <c r="E18" s="20" t="s">
        <v>17</v>
      </c>
      <c r="F18" s="19" t="s">
        <v>53</v>
      </c>
      <c r="G18" s="20" t="s">
        <v>17</v>
      </c>
      <c r="H18" s="19" t="s">
        <v>79</v>
      </c>
      <c r="I18" s="20" t="s">
        <v>17</v>
      </c>
      <c r="J18" s="19" t="s">
        <v>53</v>
      </c>
      <c r="K18" s="19" t="s">
        <v>17</v>
      </c>
      <c r="L18" s="19" t="s">
        <v>139</v>
      </c>
      <c r="M18" s="19" t="s">
        <v>17</v>
      </c>
      <c r="N18" s="19" t="s">
        <v>48</v>
      </c>
      <c r="O18" s="50" t="str">
        <f t="shared" si="2"/>
        <v>Projekto akronimas-Trijų ir daugiau butų (daugiabutis) pastatas-Statinio konstrukcijos-Adresas: Meškonių g. 14, LT-11235 Vilnius-Statinio konstrukcijos-Antra versija-data</v>
      </c>
    </row>
    <row r="19" spans="1:23" ht="27" customHeight="1" thickBot="1">
      <c r="A19" s="53" t="s">
        <v>134</v>
      </c>
      <c r="B19" s="51" t="s">
        <v>39</v>
      </c>
      <c r="C19" s="15" t="s">
        <v>17</v>
      </c>
      <c r="D19" s="15" t="s">
        <v>44</v>
      </c>
      <c r="E19" s="15" t="s">
        <v>17</v>
      </c>
      <c r="F19" s="15" t="s">
        <v>170</v>
      </c>
      <c r="G19" s="15" t="s">
        <v>17</v>
      </c>
      <c r="H19" s="15" t="s">
        <v>112</v>
      </c>
      <c r="I19" s="15" t="s">
        <v>17</v>
      </c>
      <c r="J19" s="15" t="s">
        <v>171</v>
      </c>
      <c r="K19" s="15" t="s">
        <v>17</v>
      </c>
      <c r="L19" s="15" t="s">
        <v>36</v>
      </c>
      <c r="M19" s="15" t="s">
        <v>17</v>
      </c>
      <c r="N19" s="16">
        <v>230224</v>
      </c>
      <c r="O19" s="17" t="str">
        <f t="shared" ref="O19:O20" si="3">CONCATENATE(B19,C19,D19,E19,F19,G19,H19,I19,J19,K19,L19,M19,N19)</f>
        <v>BIMLT-ACA-AP-MESKONIU14_VILNIUS-SKLYPO_PLANAS-V1-230224</v>
      </c>
    </row>
    <row r="20" spans="1:23" ht="51.75" thickBot="1">
      <c r="A20" s="54" t="s">
        <v>135</v>
      </c>
      <c r="B20" s="19" t="s">
        <v>33</v>
      </c>
      <c r="C20" s="20" t="s">
        <v>17</v>
      </c>
      <c r="D20" s="19" t="s">
        <v>45</v>
      </c>
      <c r="E20" s="20" t="s">
        <v>17</v>
      </c>
      <c r="F20" s="19" t="s">
        <v>200</v>
      </c>
      <c r="G20" s="20" t="s">
        <v>17</v>
      </c>
      <c r="H20" s="19" t="s">
        <v>79</v>
      </c>
      <c r="I20" s="20" t="s">
        <v>17</v>
      </c>
      <c r="J20" s="19" t="s">
        <v>146</v>
      </c>
      <c r="K20" s="19" t="s">
        <v>17</v>
      </c>
      <c r="L20" s="19" t="s">
        <v>47</v>
      </c>
      <c r="M20" s="19" t="s">
        <v>17</v>
      </c>
      <c r="N20" s="19" t="s">
        <v>48</v>
      </c>
      <c r="O20" s="50" t="str">
        <f t="shared" si="3"/>
        <v>Projekto akronimas-Trijų ir daugiau butų (daugiabutis) pastatas-Sklypo plano dalis-Adresas: Meškonių g. 14, LT-11235 Vilnius-Sklypo planas-Pirma versija-data</v>
      </c>
    </row>
    <row r="21" spans="1:23" ht="27" customHeight="1" thickBot="1">
      <c r="A21" s="53" t="s">
        <v>134</v>
      </c>
      <c r="B21" s="51" t="s">
        <v>39</v>
      </c>
      <c r="C21" s="15" t="s">
        <v>17</v>
      </c>
      <c r="D21" s="15" t="s">
        <v>44</v>
      </c>
      <c r="E21" s="15" t="s">
        <v>17</v>
      </c>
      <c r="F21" s="15" t="s">
        <v>145</v>
      </c>
      <c r="G21" s="15" t="s">
        <v>17</v>
      </c>
      <c r="H21" s="15" t="s">
        <v>112</v>
      </c>
      <c r="I21" s="15" t="s">
        <v>17</v>
      </c>
      <c r="J21" s="15" t="s">
        <v>229</v>
      </c>
      <c r="K21" s="15" t="s">
        <v>17</v>
      </c>
      <c r="L21" s="15" t="s">
        <v>36</v>
      </c>
      <c r="M21" s="15" t="s">
        <v>17</v>
      </c>
      <c r="N21" s="16">
        <v>221129</v>
      </c>
      <c r="O21" s="17" t="str">
        <f t="shared" si="0"/>
        <v>BIMLT-ACA-AV-MESKONIU14_VILNIUS-VAND_NUOTEK-V1-221129</v>
      </c>
    </row>
    <row r="22" spans="1:23" ht="51">
      <c r="A22" s="54" t="s">
        <v>135</v>
      </c>
      <c r="B22" s="19" t="s">
        <v>33</v>
      </c>
      <c r="C22" s="20" t="s">
        <v>17</v>
      </c>
      <c r="D22" s="19" t="s">
        <v>45</v>
      </c>
      <c r="E22" s="20" t="s">
        <v>17</v>
      </c>
      <c r="F22" s="19" t="s">
        <v>144</v>
      </c>
      <c r="G22" s="20" t="s">
        <v>17</v>
      </c>
      <c r="H22" s="19" t="s">
        <v>79</v>
      </c>
      <c r="I22" s="20" t="s">
        <v>17</v>
      </c>
      <c r="J22" s="19" t="s">
        <v>144</v>
      </c>
      <c r="K22" s="19" t="s">
        <v>17</v>
      </c>
      <c r="L22" s="19" t="s">
        <v>47</v>
      </c>
      <c r="M22" s="19" t="s">
        <v>17</v>
      </c>
      <c r="N22" s="19" t="s">
        <v>48</v>
      </c>
      <c r="O22" s="50" t="str">
        <f t="shared" si="0"/>
        <v>Projekto akronimas-Trijų ir daugiau butų (daugiabutis) pastatas-Vandentiekio ir nuotekų šalinimo tinklai-Adresas: Meškonių g. 14, LT-11235 Vilnius-Vandentiekio ir nuotekų šalinimo tinklai-Pirma versija-data</v>
      </c>
    </row>
    <row r="23" spans="1:23" s="12" customFormat="1" ht="21" customHeight="1" thickBot="1">
      <c r="A23" s="79" t="s">
        <v>239</v>
      </c>
      <c r="B23" s="79"/>
      <c r="C23" s="79"/>
      <c r="D23" s="79"/>
      <c r="E23" s="79"/>
      <c r="F23" s="79"/>
      <c r="G23" s="79"/>
      <c r="H23" s="79"/>
      <c r="I23" s="79"/>
      <c r="J23" s="79"/>
      <c r="K23" s="79"/>
      <c r="L23" s="79"/>
      <c r="M23" s="79"/>
      <c r="N23" s="79"/>
      <c r="O23" s="79"/>
      <c r="P23" s="11"/>
      <c r="Q23" s="11"/>
      <c r="R23" s="11"/>
      <c r="S23" s="11"/>
      <c r="T23" s="11"/>
      <c r="U23" s="11"/>
      <c r="V23" s="11"/>
      <c r="W23" s="11"/>
    </row>
    <row r="24" spans="1:23" ht="27" customHeight="1" thickBot="1">
      <c r="A24" s="53" t="s">
        <v>134</v>
      </c>
      <c r="B24" s="51" t="s">
        <v>39</v>
      </c>
      <c r="C24" s="15" t="s">
        <v>17</v>
      </c>
      <c r="D24" s="15" t="s">
        <v>76</v>
      </c>
      <c r="E24" s="15" t="s">
        <v>17</v>
      </c>
      <c r="F24" s="15" t="s">
        <v>70</v>
      </c>
      <c r="G24" s="15" t="s">
        <v>17</v>
      </c>
      <c r="H24" s="15" t="s">
        <v>71</v>
      </c>
      <c r="I24" s="15" t="s">
        <v>17</v>
      </c>
      <c r="J24" s="15" t="s">
        <v>81</v>
      </c>
      <c r="K24" s="15" t="s">
        <v>17</v>
      </c>
      <c r="L24" s="15" t="s">
        <v>36</v>
      </c>
      <c r="M24" s="15" t="s">
        <v>17</v>
      </c>
      <c r="N24" s="16">
        <v>230210</v>
      </c>
      <c r="O24" s="17" t="str">
        <f>CONCATENATE(B24,C24,D24,E24,F24,G24,H24,I24,J24,K24,L24,M24,N24)</f>
        <v>BIMLT-DE-AVL-VILNIUS-LIETAUS_NUOT_GRINDA-V1-230210</v>
      </c>
    </row>
    <row r="25" spans="1:23" ht="39" thickBot="1">
      <c r="A25" s="54" t="s">
        <v>135</v>
      </c>
      <c r="B25" s="19" t="s">
        <v>33</v>
      </c>
      <c r="C25" s="20" t="s">
        <v>17</v>
      </c>
      <c r="D25" s="19" t="s">
        <v>77</v>
      </c>
      <c r="E25" s="20" t="s">
        <v>17</v>
      </c>
      <c r="F25" s="19" t="s">
        <v>62</v>
      </c>
      <c r="G25" s="20" t="s">
        <v>17</v>
      </c>
      <c r="H25" s="19" t="s">
        <v>147</v>
      </c>
      <c r="I25" s="20" t="s">
        <v>17</v>
      </c>
      <c r="J25" s="19" t="s">
        <v>82</v>
      </c>
      <c r="K25" s="19" t="s">
        <v>17</v>
      </c>
      <c r="L25" s="19" t="s">
        <v>47</v>
      </c>
      <c r="M25" s="19" t="s">
        <v>17</v>
      </c>
      <c r="N25" s="19" t="s">
        <v>48</v>
      </c>
      <c r="O25" s="50" t="str">
        <f t="shared" ref="O25" si="4">CONCATENATE(B25,C25,D25,E25,F25,G25,H25,I25,J25,K25,L25,M25,N25)</f>
        <v>Projekto akronimas-Nuotekų šalinimo tinklas-Išorės vandentiekis ir nuotekų šalinimas-Vilnius-Lietaus nuotakynas, 
UAB Grinda projektas-Pirma versija-data</v>
      </c>
    </row>
    <row r="26" spans="1:23" ht="27" customHeight="1" thickBot="1">
      <c r="A26" s="53" t="s">
        <v>134</v>
      </c>
      <c r="B26" s="51" t="s">
        <v>39</v>
      </c>
      <c r="C26" s="15" t="s">
        <v>17</v>
      </c>
      <c r="D26" s="15" t="s">
        <v>76</v>
      </c>
      <c r="E26" s="15" t="s">
        <v>17</v>
      </c>
      <c r="F26" s="15" t="s">
        <v>70</v>
      </c>
      <c r="G26" s="15" t="s">
        <v>17</v>
      </c>
      <c r="H26" s="15" t="s">
        <v>71</v>
      </c>
      <c r="I26" s="15" t="s">
        <v>17</v>
      </c>
      <c r="J26" s="15" t="s">
        <v>148</v>
      </c>
      <c r="K26" s="15" t="s">
        <v>17</v>
      </c>
      <c r="L26" s="15" t="s">
        <v>36</v>
      </c>
      <c r="M26" s="15" t="s">
        <v>17</v>
      </c>
      <c r="N26" s="16">
        <v>230210</v>
      </c>
      <c r="O26" s="17" t="str">
        <f>CONCATENATE(B26,C26,D26,E26,F26,G26,H26,I26,J26,K26,L26,M26,N26)</f>
        <v>BIMLT-DE-AVL-VILNIUS-LIETAUS_NUOT_GRINDA_CAD_META-V1-230210</v>
      </c>
    </row>
    <row r="27" spans="1:23" ht="39" thickBot="1">
      <c r="A27" s="54" t="s">
        <v>135</v>
      </c>
      <c r="B27" s="19" t="s">
        <v>33</v>
      </c>
      <c r="C27" s="20" t="s">
        <v>17</v>
      </c>
      <c r="D27" s="19" t="s">
        <v>77</v>
      </c>
      <c r="E27" s="20" t="s">
        <v>17</v>
      </c>
      <c r="F27" s="19" t="s">
        <v>62</v>
      </c>
      <c r="G27" s="20" t="s">
        <v>17</v>
      </c>
      <c r="H27" s="19" t="s">
        <v>147</v>
      </c>
      <c r="I27" s="20" t="s">
        <v>17</v>
      </c>
      <c r="J27" s="19" t="s">
        <v>149</v>
      </c>
      <c r="K27" s="19" t="s">
        <v>17</v>
      </c>
      <c r="L27" s="19" t="s">
        <v>47</v>
      </c>
      <c r="M27" s="19" t="s">
        <v>17</v>
      </c>
      <c r="N27" s="19" t="s">
        <v>48</v>
      </c>
      <c r="O27" s="50" t="str">
        <f t="shared" ref="O27" si="5">CONCATENATE(B27,C27,D27,E27,F27,G27,H27,I27,J27,K27,L27,M27,N27)</f>
        <v>Projekto akronimas-Nuotekų šalinimo tinklas-Išorės vandentiekis ir nuotekų šalinimas-Vilnius-Lietaus nuotakynas, 
UAB Grinda projektas, CAD sluoksnių meta dėmėnys ir pvz.-Pirma versija-data</v>
      </c>
    </row>
    <row r="28" spans="1:23" ht="27" customHeight="1" thickBot="1">
      <c r="A28" s="53" t="s">
        <v>134</v>
      </c>
      <c r="B28" s="51" t="s">
        <v>39</v>
      </c>
      <c r="C28" s="15" t="s">
        <v>17</v>
      </c>
      <c r="D28" s="15" t="s">
        <v>76</v>
      </c>
      <c r="E28" s="15" t="s">
        <v>17</v>
      </c>
      <c r="F28" s="15" t="s">
        <v>68</v>
      </c>
      <c r="G28" s="15" t="s">
        <v>17</v>
      </c>
      <c r="H28" s="15" t="s">
        <v>71</v>
      </c>
      <c r="I28" s="15" t="s">
        <v>17</v>
      </c>
      <c r="J28" s="15" t="s">
        <v>249</v>
      </c>
      <c r="K28" s="15" t="s">
        <v>17</v>
      </c>
      <c r="L28" s="15" t="s">
        <v>36</v>
      </c>
      <c r="M28" s="15" t="s">
        <v>17</v>
      </c>
      <c r="N28" s="16">
        <v>230314</v>
      </c>
      <c r="O28" s="17" t="str">
        <f>CONCATENATE(B28,C28,D28,E28,F28,G28,H28,I28,J28,K28,L28,M28,N28)</f>
        <v>BIMLT-DE-AK-VILNIUS-KONSTRUKCIJOS_GRINDA-V1-230314</v>
      </c>
    </row>
    <row r="29" spans="1:23" ht="38.25">
      <c r="A29" s="54" t="s">
        <v>135</v>
      </c>
      <c r="B29" s="19" t="s">
        <v>33</v>
      </c>
      <c r="C29" s="20" t="s">
        <v>17</v>
      </c>
      <c r="D29" s="19" t="s">
        <v>77</v>
      </c>
      <c r="E29" s="20" t="s">
        <v>17</v>
      </c>
      <c r="F29" s="19" t="s">
        <v>201</v>
      </c>
      <c r="G29" s="20" t="s">
        <v>17</v>
      </c>
      <c r="H29" s="19" t="s">
        <v>147</v>
      </c>
      <c r="I29" s="20" t="s">
        <v>17</v>
      </c>
      <c r="J29" s="19" t="s">
        <v>250</v>
      </c>
      <c r="K29" s="19" t="s">
        <v>17</v>
      </c>
      <c r="L29" s="19" t="s">
        <v>47</v>
      </c>
      <c r="M29" s="19" t="s">
        <v>17</v>
      </c>
      <c r="N29" s="19" t="s">
        <v>48</v>
      </c>
      <c r="O29" s="50" t="str">
        <f t="shared" ref="O29" si="6">CONCATENATE(B29,C29,D29,E29,F29,G29,H29,I29,J29,K29,L29,M29,N29)</f>
        <v>Projekto akronimas-Nuotekų šalinimo tinklas-Konstrukcijų dalis-Vilnius-Konstrukcijos, 
UAB Grinda projektas-Pirma versija-data</v>
      </c>
    </row>
    <row r="30" spans="1:23" s="12" customFormat="1" ht="21" customHeight="1" thickBot="1">
      <c r="A30" s="79" t="s">
        <v>240</v>
      </c>
      <c r="B30" s="79"/>
      <c r="C30" s="79"/>
      <c r="D30" s="79"/>
      <c r="E30" s="79"/>
      <c r="F30" s="79"/>
      <c r="G30" s="79"/>
      <c r="H30" s="79"/>
      <c r="I30" s="79"/>
      <c r="J30" s="79"/>
      <c r="K30" s="79"/>
      <c r="L30" s="79"/>
      <c r="M30" s="79"/>
      <c r="N30" s="79"/>
      <c r="O30" s="79"/>
      <c r="P30" s="11"/>
      <c r="Q30" s="11"/>
      <c r="R30" s="11"/>
      <c r="S30" s="11"/>
      <c r="T30" s="11"/>
      <c r="U30" s="11"/>
      <c r="V30" s="11"/>
      <c r="W30" s="11"/>
    </row>
    <row r="31" spans="1:23" ht="27" customHeight="1" thickBot="1">
      <c r="A31" s="53" t="s">
        <v>134</v>
      </c>
      <c r="B31" s="51" t="s">
        <v>39</v>
      </c>
      <c r="C31" s="15" t="s">
        <v>17</v>
      </c>
      <c r="D31" s="15" t="s">
        <v>56</v>
      </c>
      <c r="E31" s="15" t="s">
        <v>17</v>
      </c>
      <c r="F31" s="15" t="s">
        <v>140</v>
      </c>
      <c r="G31" s="15" t="s">
        <v>17</v>
      </c>
      <c r="H31" s="15" t="s">
        <v>113</v>
      </c>
      <c r="I31" s="15" t="s">
        <v>17</v>
      </c>
      <c r="J31" s="15" t="s">
        <v>142</v>
      </c>
      <c r="K31" s="15" t="s">
        <v>17</v>
      </c>
      <c r="L31" s="15" t="s">
        <v>36</v>
      </c>
      <c r="M31" s="15" t="s">
        <v>17</v>
      </c>
      <c r="N31" s="16">
        <v>230111</v>
      </c>
      <c r="O31" s="17" t="str">
        <f>CONCATENATE(B31,C31,D31,E31,F31,G31,H31,I31,J31,K31,L31,M31,N31)</f>
        <v>BIMLT-BKE-AE-BALSIU20_VILNIUS-ELEKTROTECHNIKA-V1-230111</v>
      </c>
    </row>
    <row r="32" spans="1:23" ht="39" thickBot="1">
      <c r="A32" s="54" t="s">
        <v>135</v>
      </c>
      <c r="B32" s="19" t="s">
        <v>33</v>
      </c>
      <c r="C32" s="20" t="s">
        <v>17</v>
      </c>
      <c r="D32" s="19" t="s">
        <v>57</v>
      </c>
      <c r="E32" s="20" t="s">
        <v>17</v>
      </c>
      <c r="F32" s="19" t="s">
        <v>141</v>
      </c>
      <c r="G32" s="20" t="s">
        <v>17</v>
      </c>
      <c r="H32" s="19" t="s">
        <v>78</v>
      </c>
      <c r="I32" s="20" t="s">
        <v>17</v>
      </c>
      <c r="J32" s="19" t="s">
        <v>141</v>
      </c>
      <c r="K32" s="19" t="s">
        <v>17</v>
      </c>
      <c r="L32" s="19" t="s">
        <v>47</v>
      </c>
      <c r="M32" s="19" t="s">
        <v>17</v>
      </c>
      <c r="N32" s="19" t="s">
        <v>48</v>
      </c>
      <c r="O32" s="50" t="str">
        <f t="shared" ref="O32" si="7">CONCATENATE(B32,C32,D32,E32,F32,G32,H32,I32,J32,K32,L32,M32,N32)</f>
        <v>Projekto akronimas-Bendrojo lavinimo mokyklos-Elektrotechnika-Adresas: Balsių g. 20, Vilnius-Elektrotechnika-Pirma versija-data</v>
      </c>
    </row>
    <row r="33" spans="1:15" ht="27" customHeight="1" thickBot="1">
      <c r="A33" s="53" t="s">
        <v>134</v>
      </c>
      <c r="B33" s="51" t="s">
        <v>39</v>
      </c>
      <c r="C33" s="15" t="s">
        <v>17</v>
      </c>
      <c r="D33" s="15" t="s">
        <v>56</v>
      </c>
      <c r="E33" s="15" t="s">
        <v>17</v>
      </c>
      <c r="F33" s="15" t="s">
        <v>68</v>
      </c>
      <c r="G33" s="15" t="s">
        <v>17</v>
      </c>
      <c r="H33" s="15" t="s">
        <v>113</v>
      </c>
      <c r="I33" s="15" t="s">
        <v>17</v>
      </c>
      <c r="J33" s="15" t="s">
        <v>143</v>
      </c>
      <c r="K33" s="15" t="s">
        <v>17</v>
      </c>
      <c r="L33" s="15" t="s">
        <v>36</v>
      </c>
      <c r="M33" s="15" t="s">
        <v>17</v>
      </c>
      <c r="N33" s="16">
        <v>230313</v>
      </c>
      <c r="O33" s="17" t="str">
        <f>CONCATENATE(B33,C33,D33,E33,F33,G33,H33,I33,J33,K33,L33,M33,N33)</f>
        <v>BIMLT-BKE-AK-BALSIU20_VILNIUS-KONSTRUKCIJOS-V1-230313</v>
      </c>
    </row>
    <row r="34" spans="1:15" ht="39" thickBot="1">
      <c r="A34" s="54" t="s">
        <v>135</v>
      </c>
      <c r="B34" s="19" t="s">
        <v>33</v>
      </c>
      <c r="C34" s="20" t="s">
        <v>17</v>
      </c>
      <c r="D34" s="19" t="s">
        <v>57</v>
      </c>
      <c r="E34" s="20" t="s">
        <v>17</v>
      </c>
      <c r="F34" s="19" t="s">
        <v>53</v>
      </c>
      <c r="G34" s="20" t="s">
        <v>17</v>
      </c>
      <c r="H34" s="19" t="s">
        <v>78</v>
      </c>
      <c r="I34" s="20" t="s">
        <v>17</v>
      </c>
      <c r="J34" s="19" t="s">
        <v>53</v>
      </c>
      <c r="K34" s="19" t="s">
        <v>17</v>
      </c>
      <c r="L34" s="19" t="s">
        <v>47</v>
      </c>
      <c r="M34" s="19" t="s">
        <v>17</v>
      </c>
      <c r="N34" s="19" t="s">
        <v>48</v>
      </c>
      <c r="O34" s="50" t="str">
        <f t="shared" ref="O34" si="8">CONCATENATE(B34,C34,D34,E34,F34,G34,H34,I34,J34,K34,L34,M34,N34)</f>
        <v>Projekto akronimas-Bendrojo lavinimo mokyklos-Statinio konstrukcijos-Adresas: Balsių g. 20, Vilnius-Statinio konstrukcijos-Pirma versija-data</v>
      </c>
    </row>
    <row r="35" spans="1:15" ht="27" customHeight="1" thickBot="1">
      <c r="A35" s="53" t="s">
        <v>134</v>
      </c>
      <c r="B35" s="51" t="s">
        <v>39</v>
      </c>
      <c r="C35" s="15" t="s">
        <v>17</v>
      </c>
      <c r="D35" s="15" t="s">
        <v>56</v>
      </c>
      <c r="E35" s="15" t="s">
        <v>17</v>
      </c>
      <c r="F35" s="15" t="s">
        <v>150</v>
      </c>
      <c r="G35" s="15" t="s">
        <v>17</v>
      </c>
      <c r="H35" s="15" t="s">
        <v>113</v>
      </c>
      <c r="I35" s="15" t="s">
        <v>17</v>
      </c>
      <c r="J35" s="15" t="s">
        <v>153</v>
      </c>
      <c r="K35" s="15" t="s">
        <v>17</v>
      </c>
      <c r="L35" s="15" t="s">
        <v>36</v>
      </c>
      <c r="M35" s="15" t="s">
        <v>17</v>
      </c>
      <c r="N35" s="16">
        <v>230111</v>
      </c>
      <c r="O35" s="17" t="str">
        <f>CONCATENATE(B35,C35,D35,E35,F35,G35,H35,I35,J35,K35,L35,M35,N35)</f>
        <v>BIMLT-BKE-AR-BALSIU20_VILNIUS-SILPNOS_SROVES-V1-230111</v>
      </c>
    </row>
    <row r="36" spans="1:15" ht="39" thickBot="1">
      <c r="A36" s="54" t="s">
        <v>135</v>
      </c>
      <c r="B36" s="19" t="s">
        <v>33</v>
      </c>
      <c r="C36" s="20" t="s">
        <v>17</v>
      </c>
      <c r="D36" s="19" t="s">
        <v>57</v>
      </c>
      <c r="E36" s="20" t="s">
        <v>17</v>
      </c>
      <c r="F36" s="19" t="s">
        <v>151</v>
      </c>
      <c r="G36" s="20" t="s">
        <v>17</v>
      </c>
      <c r="H36" s="19" t="s">
        <v>78</v>
      </c>
      <c r="I36" s="20" t="s">
        <v>17</v>
      </c>
      <c r="J36" s="19" t="s">
        <v>151</v>
      </c>
      <c r="K36" s="19" t="s">
        <v>17</v>
      </c>
      <c r="L36" s="19" t="s">
        <v>47</v>
      </c>
      <c r="M36" s="19" t="s">
        <v>17</v>
      </c>
      <c r="N36" s="19" t="s">
        <v>48</v>
      </c>
      <c r="O36" s="50" t="str">
        <f t="shared" ref="O36" si="9">CONCATENATE(B36,C36,D36,E36,F36,G36,H36,I36,J36,K36,L36,M36,N36)</f>
        <v>Projekto akronimas-Bendrojo lavinimo mokyklos-Elektroniniai ryšiai-Adresas: Balsių g. 20, Vilnius-Elektroniniai ryšiai-Pirma versija-data</v>
      </c>
    </row>
    <row r="37" spans="1:15" ht="27" customHeight="1" thickBot="1">
      <c r="A37" s="53" t="s">
        <v>134</v>
      </c>
      <c r="B37" s="51" t="s">
        <v>39</v>
      </c>
      <c r="C37" s="15" t="s">
        <v>17</v>
      </c>
      <c r="D37" s="15" t="s">
        <v>56</v>
      </c>
      <c r="E37" s="15" t="s">
        <v>17</v>
      </c>
      <c r="F37" s="15" t="s">
        <v>145</v>
      </c>
      <c r="G37" s="15" t="s">
        <v>17</v>
      </c>
      <c r="H37" s="15" t="s">
        <v>113</v>
      </c>
      <c r="I37" s="15" t="s">
        <v>17</v>
      </c>
      <c r="J37" s="15" t="s">
        <v>154</v>
      </c>
      <c r="K37" s="15" t="s">
        <v>17</v>
      </c>
      <c r="L37" s="15" t="s">
        <v>36</v>
      </c>
      <c r="M37" s="15" t="s">
        <v>17</v>
      </c>
      <c r="N37" s="16">
        <v>230102</v>
      </c>
      <c r="O37" s="17" t="str">
        <f>CONCATENATE(B37,C37,D37,E37,F37,G37,H37,I37,J37,K37,L37,M37,N37)</f>
        <v>BIMLT-BKE-AV-BALSIU20_VILNIUS-VAND_NUOTEKOS-V1-230102</v>
      </c>
    </row>
    <row r="38" spans="1:15" ht="39" thickBot="1">
      <c r="A38" s="54" t="s">
        <v>135</v>
      </c>
      <c r="B38" s="19" t="s">
        <v>33</v>
      </c>
      <c r="C38" s="20" t="s">
        <v>17</v>
      </c>
      <c r="D38" s="19" t="s">
        <v>57</v>
      </c>
      <c r="E38" s="20" t="s">
        <v>17</v>
      </c>
      <c r="F38" s="19" t="s">
        <v>152</v>
      </c>
      <c r="G38" s="20" t="s">
        <v>17</v>
      </c>
      <c r="H38" s="19" t="s">
        <v>78</v>
      </c>
      <c r="I38" s="20" t="s">
        <v>17</v>
      </c>
      <c r="J38" s="19" t="s">
        <v>152</v>
      </c>
      <c r="K38" s="19" t="s">
        <v>17</v>
      </c>
      <c r="L38" s="19" t="s">
        <v>47</v>
      </c>
      <c r="M38" s="19" t="s">
        <v>17</v>
      </c>
      <c r="N38" s="19" t="s">
        <v>48</v>
      </c>
      <c r="O38" s="50" t="str">
        <f t="shared" ref="O38" si="10">CONCATENATE(B38,C38,D38,E38,F38,G38,H38,I38,J38,K38,L38,M38,N38)</f>
        <v>Projekto akronimas-Bendrojo lavinimo mokyklos-Vandentiekis ir nuotekų šalinimas-Adresas: Balsių g. 20, Vilnius-Vandentiekis ir nuotekų šalinimas-Pirma versija-data</v>
      </c>
    </row>
    <row r="39" spans="1:15" ht="27" customHeight="1" thickBot="1">
      <c r="A39" s="53" t="s">
        <v>134</v>
      </c>
      <c r="B39" s="51" t="s">
        <v>39</v>
      </c>
      <c r="C39" s="15" t="s">
        <v>17</v>
      </c>
      <c r="D39" s="15" t="s">
        <v>56</v>
      </c>
      <c r="E39" s="15" t="s">
        <v>17</v>
      </c>
      <c r="F39" s="15" t="s">
        <v>157</v>
      </c>
      <c r="G39" s="15" t="s">
        <v>17</v>
      </c>
      <c r="H39" s="15" t="s">
        <v>113</v>
      </c>
      <c r="I39" s="15" t="s">
        <v>17</v>
      </c>
      <c r="J39" s="15" t="s">
        <v>155</v>
      </c>
      <c r="K39" s="15" t="s">
        <v>17</v>
      </c>
      <c r="L39" s="15" t="s">
        <v>36</v>
      </c>
      <c r="M39" s="15" t="s">
        <v>17</v>
      </c>
      <c r="N39" s="16">
        <v>230227</v>
      </c>
      <c r="O39" s="17" t="str">
        <f>CONCATENATE(B39,C39,D39,E39,F39,G39,H39,I39,J39,K39,L39,M39,N39)</f>
        <v>BIMLT-BKE-ACK-BALSIU20_VILNIUS-ORO_KOND-V1-230227</v>
      </c>
    </row>
    <row r="40" spans="1:15" ht="39" thickBot="1">
      <c r="A40" s="54" t="s">
        <v>135</v>
      </c>
      <c r="B40" s="19" t="s">
        <v>33</v>
      </c>
      <c r="C40" s="20" t="s">
        <v>17</v>
      </c>
      <c r="D40" s="19" t="s">
        <v>57</v>
      </c>
      <c r="E40" s="20" t="s">
        <v>17</v>
      </c>
      <c r="F40" s="19" t="s">
        <v>156</v>
      </c>
      <c r="G40" s="20" t="s">
        <v>17</v>
      </c>
      <c r="H40" s="19" t="s">
        <v>78</v>
      </c>
      <c r="I40" s="20" t="s">
        <v>17</v>
      </c>
      <c r="J40" s="19" t="s">
        <v>156</v>
      </c>
      <c r="K40" s="19" t="s">
        <v>17</v>
      </c>
      <c r="L40" s="19" t="s">
        <v>47</v>
      </c>
      <c r="M40" s="19" t="s">
        <v>17</v>
      </c>
      <c r="N40" s="19" t="s">
        <v>48</v>
      </c>
      <c r="O40" s="50" t="str">
        <f t="shared" ref="O40" si="11">CONCATENATE(B40,C40,D40,E40,F40,G40,H40,I40,J40,K40,L40,M40,N40)</f>
        <v>Projekto akronimas-Bendrojo lavinimo mokyklos-Oro kondicionavimas-Adresas: Balsių g. 20, Vilnius-Oro kondicionavimas-Pirma versija-data</v>
      </c>
    </row>
    <row r="41" spans="1:15" ht="27" customHeight="1" thickBot="1">
      <c r="A41" s="53" t="s">
        <v>134</v>
      </c>
      <c r="B41" s="51" t="s">
        <v>39</v>
      </c>
      <c r="C41" s="15" t="s">
        <v>17</v>
      </c>
      <c r="D41" s="15" t="s">
        <v>56</v>
      </c>
      <c r="E41" s="15" t="s">
        <v>17</v>
      </c>
      <c r="F41" s="15" t="s">
        <v>158</v>
      </c>
      <c r="G41" s="15" t="s">
        <v>17</v>
      </c>
      <c r="H41" s="15" t="s">
        <v>113</v>
      </c>
      <c r="I41" s="15" t="s">
        <v>17</v>
      </c>
      <c r="J41" s="15" t="s">
        <v>160</v>
      </c>
      <c r="K41" s="15" t="s">
        <v>17</v>
      </c>
      <c r="L41" s="15" t="s">
        <v>36</v>
      </c>
      <c r="M41" s="15" t="s">
        <v>17</v>
      </c>
      <c r="N41" s="16">
        <v>230227</v>
      </c>
      <c r="O41" s="17" t="str">
        <f>CONCATENATE(B41,C41,D41,E41,F41,G41,H41,I41,J41,K41,L41,M41,N41)</f>
        <v>BIMLT-BKE-ACS-BALSIU20_VILNIUS-SILDYMAS-V1-230227</v>
      </c>
    </row>
    <row r="42" spans="1:15" ht="39" thickBot="1">
      <c r="A42" s="54" t="s">
        <v>135</v>
      </c>
      <c r="B42" s="19" t="s">
        <v>33</v>
      </c>
      <c r="C42" s="20" t="s">
        <v>17</v>
      </c>
      <c r="D42" s="19" t="s">
        <v>57</v>
      </c>
      <c r="E42" s="20" t="s">
        <v>17</v>
      </c>
      <c r="F42" s="19" t="s">
        <v>159</v>
      </c>
      <c r="G42" s="20" t="s">
        <v>17</v>
      </c>
      <c r="H42" s="19" t="s">
        <v>78</v>
      </c>
      <c r="I42" s="20" t="s">
        <v>17</v>
      </c>
      <c r="J42" s="19" t="s">
        <v>159</v>
      </c>
      <c r="K42" s="19" t="s">
        <v>17</v>
      </c>
      <c r="L42" s="19" t="s">
        <v>47</v>
      </c>
      <c r="M42" s="19" t="s">
        <v>17</v>
      </c>
      <c r="N42" s="19" t="s">
        <v>48</v>
      </c>
      <c r="O42" s="50" t="str">
        <f t="shared" ref="O42" si="12">CONCATENATE(B42,C42,D42,E42,F42,G42,H42,I42,J42,K42,L42,M42,N42)</f>
        <v>Projekto akronimas-Bendrojo lavinimo mokyklos-Šildymas-Adresas: Balsių g. 20, Vilnius-Šildymas-Pirma versija-data</v>
      </c>
    </row>
    <row r="43" spans="1:15" ht="27" customHeight="1" thickBot="1">
      <c r="A43" s="53" t="s">
        <v>134</v>
      </c>
      <c r="B43" s="51" t="s">
        <v>39</v>
      </c>
      <c r="C43" s="15" t="s">
        <v>17</v>
      </c>
      <c r="D43" s="15" t="s">
        <v>56</v>
      </c>
      <c r="E43" s="15" t="s">
        <v>17</v>
      </c>
      <c r="F43" s="15" t="s">
        <v>163</v>
      </c>
      <c r="G43" s="15" t="s">
        <v>17</v>
      </c>
      <c r="H43" s="15" t="s">
        <v>113</v>
      </c>
      <c r="I43" s="15" t="s">
        <v>17</v>
      </c>
      <c r="J43" s="15" t="s">
        <v>161</v>
      </c>
      <c r="K43" s="15" t="s">
        <v>17</v>
      </c>
      <c r="L43" s="15" t="s">
        <v>36</v>
      </c>
      <c r="M43" s="15" t="s">
        <v>17</v>
      </c>
      <c r="N43" s="16">
        <v>230227</v>
      </c>
      <c r="O43" s="17" t="str">
        <f>CONCATENATE(B43,C43,D43,E43,F43,G43,H43,I43,J43,K43,L43,M43,N43)</f>
        <v>BIMLT-BKE-ACV-BALSIU20_VILNIUS-VEDINIMAS-V1-230227</v>
      </c>
    </row>
    <row r="44" spans="1:15" ht="39" thickBot="1">
      <c r="A44" s="54" t="s">
        <v>135</v>
      </c>
      <c r="B44" s="19" t="s">
        <v>33</v>
      </c>
      <c r="C44" s="20" t="s">
        <v>17</v>
      </c>
      <c r="D44" s="19" t="s">
        <v>57</v>
      </c>
      <c r="E44" s="20" t="s">
        <v>17</v>
      </c>
      <c r="F44" s="19" t="s">
        <v>162</v>
      </c>
      <c r="G44" s="20" t="s">
        <v>17</v>
      </c>
      <c r="H44" s="19" t="s">
        <v>78</v>
      </c>
      <c r="I44" s="20" t="s">
        <v>17</v>
      </c>
      <c r="J44" s="19" t="s">
        <v>162</v>
      </c>
      <c r="K44" s="19" t="s">
        <v>17</v>
      </c>
      <c r="L44" s="19" t="s">
        <v>47</v>
      </c>
      <c r="M44" s="19" t="s">
        <v>17</v>
      </c>
      <c r="N44" s="19" t="s">
        <v>48</v>
      </c>
      <c r="O44" s="50" t="str">
        <f t="shared" ref="O44" si="13">CONCATENATE(B44,C44,D44,E44,F44,G44,H44,I44,J44,K44,L44,M44,N44)</f>
        <v>Projekto akronimas-Bendrojo lavinimo mokyklos-Vėdinimas-Adresas: Balsių g. 20, Vilnius-Vėdinimas-Pirma versija-data</v>
      </c>
    </row>
    <row r="45" spans="1:15" ht="27" customHeight="1" thickBot="1">
      <c r="A45" s="53" t="s">
        <v>134</v>
      </c>
      <c r="B45" s="51" t="s">
        <v>39</v>
      </c>
      <c r="C45" s="15" t="s">
        <v>17</v>
      </c>
      <c r="D45" s="15" t="s">
        <v>56</v>
      </c>
      <c r="E45" s="15" t="s">
        <v>17</v>
      </c>
      <c r="F45" s="15" t="s">
        <v>164</v>
      </c>
      <c r="G45" s="15" t="s">
        <v>17</v>
      </c>
      <c r="H45" s="15" t="s">
        <v>113</v>
      </c>
      <c r="I45" s="15" t="s">
        <v>17</v>
      </c>
      <c r="J45" s="15" t="s">
        <v>167</v>
      </c>
      <c r="K45" s="15" t="s">
        <v>17</v>
      </c>
      <c r="L45" s="15" t="s">
        <v>36</v>
      </c>
      <c r="M45" s="15" t="s">
        <v>17</v>
      </c>
      <c r="N45" s="16">
        <v>230227</v>
      </c>
      <c r="O45" s="17" t="str">
        <f>CONCATENATE(B45,C45,D45,E45,F45,G45,H45,I45,J45,K45,L45,M45,N45)</f>
        <v>BIMLT-BKE-AU-BALSIU20_VILNIUS-SILUMOS_PUNKTAS-V1-230227</v>
      </c>
    </row>
    <row r="46" spans="1:15" ht="39" thickBot="1">
      <c r="A46" s="54" t="s">
        <v>135</v>
      </c>
      <c r="B46" s="19" t="s">
        <v>33</v>
      </c>
      <c r="C46" s="20" t="s">
        <v>17</v>
      </c>
      <c r="D46" s="19" t="s">
        <v>57</v>
      </c>
      <c r="E46" s="20" t="s">
        <v>17</v>
      </c>
      <c r="F46" s="19" t="s">
        <v>165</v>
      </c>
      <c r="G46" s="20" t="s">
        <v>17</v>
      </c>
      <c r="H46" s="19" t="s">
        <v>78</v>
      </c>
      <c r="I46" s="20" t="s">
        <v>17</v>
      </c>
      <c r="J46" s="19" t="s">
        <v>166</v>
      </c>
      <c r="K46" s="19" t="s">
        <v>17</v>
      </c>
      <c r="L46" s="19" t="s">
        <v>47</v>
      </c>
      <c r="M46" s="19" t="s">
        <v>17</v>
      </c>
      <c r="N46" s="19" t="s">
        <v>48</v>
      </c>
      <c r="O46" s="50" t="str">
        <f t="shared" ref="O46" si="14">CONCATENATE(B46,C46,D46,E46,F46,G46,H46,I46,J46,K46,L46,M46,N46)</f>
        <v>Projekto akronimas-Bendrojo lavinimo mokyklos-Šilumos gamyba ir tiekimas-Adresas: Balsių g. 20, Vilnius-Šilumos punktas-Pirma versija-data</v>
      </c>
    </row>
    <row r="47" spans="1:15" ht="27" customHeight="1" thickBot="1">
      <c r="A47" s="53" t="s">
        <v>134</v>
      </c>
      <c r="B47" s="51" t="s">
        <v>39</v>
      </c>
      <c r="C47" s="15" t="s">
        <v>17</v>
      </c>
      <c r="D47" s="15" t="s">
        <v>56</v>
      </c>
      <c r="E47" s="15" t="s">
        <v>17</v>
      </c>
      <c r="F47" s="15" t="s">
        <v>170</v>
      </c>
      <c r="G47" s="15" t="s">
        <v>17</v>
      </c>
      <c r="H47" s="15" t="s">
        <v>113</v>
      </c>
      <c r="I47" s="15" t="s">
        <v>17</v>
      </c>
      <c r="J47" s="15" t="s">
        <v>171</v>
      </c>
      <c r="K47" s="15" t="s">
        <v>17</v>
      </c>
      <c r="L47" s="15" t="s">
        <v>36</v>
      </c>
      <c r="M47" s="15" t="s">
        <v>17</v>
      </c>
      <c r="N47" s="16">
        <v>230315</v>
      </c>
      <c r="O47" s="17" t="str">
        <f>CONCATENATE(B47,C47,D47,E47,F47,G47,H47,I47,J47,K47,L47,M47,N47)</f>
        <v>BIMLT-BKE-AP-BALSIU20_VILNIUS-SKLYPO_PLANAS-V1-230315</v>
      </c>
    </row>
    <row r="48" spans="1:15" ht="38.25">
      <c r="A48" s="54" t="s">
        <v>135</v>
      </c>
      <c r="B48" s="19" t="s">
        <v>33</v>
      </c>
      <c r="C48" s="20" t="s">
        <v>17</v>
      </c>
      <c r="D48" s="19" t="s">
        <v>57</v>
      </c>
      <c r="E48" s="20" t="s">
        <v>17</v>
      </c>
      <c r="F48" s="19" t="s">
        <v>200</v>
      </c>
      <c r="G48" s="20" t="s">
        <v>17</v>
      </c>
      <c r="H48" s="19" t="s">
        <v>78</v>
      </c>
      <c r="I48" s="20" t="s">
        <v>17</v>
      </c>
      <c r="J48" s="19" t="s">
        <v>200</v>
      </c>
      <c r="K48" s="19" t="s">
        <v>17</v>
      </c>
      <c r="L48" s="19" t="s">
        <v>47</v>
      </c>
      <c r="M48" s="19" t="s">
        <v>17</v>
      </c>
      <c r="N48" s="19" t="s">
        <v>48</v>
      </c>
      <c r="O48" s="50" t="str">
        <f t="shared" ref="O48" si="15">CONCATENATE(B48,C48,D48,E48,F48,G48,H48,I48,J48,K48,L48,M48,N48)</f>
        <v>Projekto akronimas-Bendrojo lavinimo mokyklos-Sklypo plano dalis-Adresas: Balsių g. 20, Vilnius-Sklypo plano dalis-Pirma versija-data</v>
      </c>
    </row>
    <row r="49" spans="1:23" s="12" customFormat="1" ht="21" customHeight="1" thickBot="1">
      <c r="A49" s="79" t="s">
        <v>241</v>
      </c>
      <c r="B49" s="79"/>
      <c r="C49" s="79"/>
      <c r="D49" s="79"/>
      <c r="E49" s="79"/>
      <c r="F49" s="79"/>
      <c r="G49" s="79"/>
      <c r="H49" s="79"/>
      <c r="I49" s="79"/>
      <c r="J49" s="79"/>
      <c r="K49" s="79"/>
      <c r="L49" s="79"/>
      <c r="M49" s="79"/>
      <c r="N49" s="79"/>
      <c r="O49" s="79"/>
      <c r="P49" s="11"/>
      <c r="Q49" s="11"/>
      <c r="R49" s="11"/>
      <c r="S49" s="11"/>
      <c r="T49" s="11"/>
      <c r="U49" s="11"/>
      <c r="V49" s="11"/>
      <c r="W49" s="11"/>
    </row>
    <row r="50" spans="1:23" ht="27" customHeight="1" thickBot="1">
      <c r="A50" s="53" t="s">
        <v>134</v>
      </c>
      <c r="B50" s="51" t="s">
        <v>39</v>
      </c>
      <c r="C50" s="15" t="s">
        <v>17</v>
      </c>
      <c r="D50" s="15" t="s">
        <v>109</v>
      </c>
      <c r="E50" s="15" t="s">
        <v>17</v>
      </c>
      <c r="F50" s="15" t="s">
        <v>107</v>
      </c>
      <c r="G50" s="15" t="s">
        <v>17</v>
      </c>
      <c r="H50" s="15" t="s">
        <v>106</v>
      </c>
      <c r="I50" s="15" t="s">
        <v>17</v>
      </c>
      <c r="J50" s="15" t="s">
        <v>104</v>
      </c>
      <c r="K50" s="15" t="s">
        <v>17</v>
      </c>
      <c r="L50" s="15" t="s">
        <v>36</v>
      </c>
      <c r="M50" s="15" t="s">
        <v>17</v>
      </c>
      <c r="N50" s="16">
        <v>230224</v>
      </c>
      <c r="O50" s="17" t="str">
        <f>CONCATENATE(B50,C50,D50,E50,F50,G50,H50,I50,J50,K50,L50,M50,N50)</f>
        <v>BIMLT-BAA-AA-KOJELAV50_VLN-NAKVYNES_NAMAI-V1-230224</v>
      </c>
    </row>
    <row r="51" spans="1:23" ht="38.25">
      <c r="A51" s="54" t="s">
        <v>135</v>
      </c>
      <c r="B51" s="19" t="s">
        <v>33</v>
      </c>
      <c r="C51" s="20" t="s">
        <v>17</v>
      </c>
      <c r="D51" s="19" t="s">
        <v>110</v>
      </c>
      <c r="E51" s="20" t="s">
        <v>17</v>
      </c>
      <c r="F51" s="19" t="s">
        <v>108</v>
      </c>
      <c r="G51" s="20" t="s">
        <v>17</v>
      </c>
      <c r="H51" s="19" t="s">
        <v>103</v>
      </c>
      <c r="I51" s="20" t="s">
        <v>17</v>
      </c>
      <c r="J51" s="19" t="s">
        <v>105</v>
      </c>
      <c r="K51" s="19" t="s">
        <v>17</v>
      </c>
      <c r="L51" s="19" t="s">
        <v>47</v>
      </c>
      <c r="M51" s="19" t="s">
        <v>17</v>
      </c>
      <c r="N51" s="19" t="s">
        <v>48</v>
      </c>
      <c r="O51" s="50" t="str">
        <f t="shared" ref="O51" si="16">CONCATENATE(B51,C51,D51,E51,F51,G51,H51,I51,J51,K51,L51,M51,N51)</f>
        <v>Projekto akronimas-Viešbutis-Architektūra-Adresas: A. Kojelavičiaus g. 50, Vilnius-Vilniaus miesto nakvynės namai-Pirma versija-data</v>
      </c>
    </row>
    <row r="52" spans="1:23" s="12" customFormat="1" ht="21" customHeight="1" thickBot="1">
      <c r="A52" s="79" t="s">
        <v>243</v>
      </c>
      <c r="B52" s="79"/>
      <c r="C52" s="79"/>
      <c r="D52" s="79"/>
      <c r="E52" s="79"/>
      <c r="F52" s="79"/>
      <c r="G52" s="79"/>
      <c r="H52" s="79"/>
      <c r="I52" s="79"/>
      <c r="J52" s="79"/>
      <c r="K52" s="79"/>
      <c r="L52" s="79"/>
      <c r="M52" s="79"/>
      <c r="N52" s="79"/>
      <c r="O52" s="79"/>
      <c r="P52" s="11"/>
      <c r="Q52" s="11"/>
      <c r="R52" s="11"/>
      <c r="S52" s="11"/>
      <c r="T52" s="11"/>
      <c r="U52" s="11"/>
      <c r="V52" s="11"/>
      <c r="W52" s="11"/>
    </row>
    <row r="53" spans="1:23" ht="27" customHeight="1" thickBot="1">
      <c r="A53" s="53" t="s">
        <v>134</v>
      </c>
      <c r="B53" s="51" t="s">
        <v>39</v>
      </c>
      <c r="C53" s="15" t="s">
        <v>17</v>
      </c>
      <c r="D53" s="15" t="s">
        <v>49</v>
      </c>
      <c r="E53" s="15" t="s">
        <v>17</v>
      </c>
      <c r="F53" s="15" t="s">
        <v>67</v>
      </c>
      <c r="G53" s="15" t="s">
        <v>17</v>
      </c>
      <c r="H53" s="15" t="s">
        <v>72</v>
      </c>
      <c r="I53" s="15" t="s">
        <v>17</v>
      </c>
      <c r="J53" s="15" t="s">
        <v>51</v>
      </c>
      <c r="K53" s="15" t="s">
        <v>17</v>
      </c>
      <c r="L53" s="15" t="s">
        <v>36</v>
      </c>
      <c r="M53" s="15" t="s">
        <v>17</v>
      </c>
      <c r="N53" s="16">
        <v>221019</v>
      </c>
      <c r="O53" s="17" t="str">
        <f>CONCATENATE(B53,C53,D53,E53,F53,G53,H53,I53,J53,K53,L53,M53,N53)</f>
        <v>BIMLT-CA-AS-A1_2235_2298-A1_MAG-V1-221019</v>
      </c>
    </row>
    <row r="54" spans="1:23" ht="39" thickBot="1">
      <c r="A54" s="54" t="s">
        <v>135</v>
      </c>
      <c r="B54" s="19" t="s">
        <v>33</v>
      </c>
      <c r="C54" s="20" t="s">
        <v>17</v>
      </c>
      <c r="D54" s="19" t="s">
        <v>50</v>
      </c>
      <c r="E54" s="20" t="s">
        <v>17</v>
      </c>
      <c r="F54" s="19" t="s">
        <v>168</v>
      </c>
      <c r="G54" s="20" t="s">
        <v>17</v>
      </c>
      <c r="H54" s="19" t="s">
        <v>73</v>
      </c>
      <c r="I54" s="20" t="s">
        <v>17</v>
      </c>
      <c r="J54" s="19" t="s">
        <v>52</v>
      </c>
      <c r="K54" s="19" t="s">
        <v>17</v>
      </c>
      <c r="L54" s="19" t="s">
        <v>47</v>
      </c>
      <c r="M54" s="19" t="s">
        <v>17</v>
      </c>
      <c r="N54" s="19" t="s">
        <v>48</v>
      </c>
      <c r="O54" s="50" t="str">
        <f t="shared" ref="O54" si="17">CONCATENATE(B54,C54,D54,E54,F54,G54,H54,I54,J54,K54,L54,M54,N54)</f>
        <v>Projekto akronimas-Keliai-Susisiekimo dalis-A1 kelias
22.35km - 22.98km-A1 magistralinis kelias-Pirma versija-data</v>
      </c>
    </row>
    <row r="55" spans="1:23" ht="27" customHeight="1" thickBot="1">
      <c r="A55" s="53" t="s">
        <v>134</v>
      </c>
      <c r="B55" s="51" t="s">
        <v>39</v>
      </c>
      <c r="C55" s="15" t="s">
        <v>17</v>
      </c>
      <c r="D55" s="15" t="s">
        <v>49</v>
      </c>
      <c r="E55" s="15" t="s">
        <v>17</v>
      </c>
      <c r="F55" s="15" t="s">
        <v>67</v>
      </c>
      <c r="G55" s="15" t="s">
        <v>17</v>
      </c>
      <c r="H55" s="15" t="s">
        <v>72</v>
      </c>
      <c r="I55" s="15" t="s">
        <v>17</v>
      </c>
      <c r="J55" s="15" t="s">
        <v>230</v>
      </c>
      <c r="K55" s="15" t="s">
        <v>17</v>
      </c>
      <c r="L55" s="15" t="s">
        <v>36</v>
      </c>
      <c r="M55" s="15" t="s">
        <v>17</v>
      </c>
      <c r="N55" s="16">
        <v>221019</v>
      </c>
      <c r="O55" s="17" t="str">
        <f>CONCATENATE(B55,C55,D55,E55,F55,G55,H55,I55,J55,K55,L55,M55,N55)</f>
        <v>BIMLT-CA-AS-A1_2235_2298-CAD_SLUOKSNIAI-V1-221019</v>
      </c>
    </row>
    <row r="56" spans="1:23" ht="38.25">
      <c r="A56" s="54" t="s">
        <v>135</v>
      </c>
      <c r="B56" s="19" t="s">
        <v>33</v>
      </c>
      <c r="C56" s="20" t="s">
        <v>17</v>
      </c>
      <c r="D56" s="19" t="s">
        <v>50</v>
      </c>
      <c r="E56" s="20" t="s">
        <v>17</v>
      </c>
      <c r="F56" s="19" t="s">
        <v>168</v>
      </c>
      <c r="G56" s="20" t="s">
        <v>17</v>
      </c>
      <c r="H56" s="19" t="s">
        <v>73</v>
      </c>
      <c r="I56" s="20" t="s">
        <v>17</v>
      </c>
      <c r="J56" s="19" t="s">
        <v>233</v>
      </c>
      <c r="K56" s="19" t="s">
        <v>17</v>
      </c>
      <c r="L56" s="19" t="s">
        <v>47</v>
      </c>
      <c r="M56" s="19" t="s">
        <v>17</v>
      </c>
      <c r="N56" s="19" t="s">
        <v>48</v>
      </c>
      <c r="O56" s="50" t="str">
        <f t="shared" ref="O56" si="18">CONCATENATE(B56,C56,D56,E56,F56,G56,H56,I56,J56,K56,L56,M56,N56)</f>
        <v>Projekto akronimas-Keliai-Susisiekimo dalis-A1 kelias
22.35km - 22.98km-CAD sluoksnių struktūros ir jų dėmenų  aprašymai-Pirma versija-data</v>
      </c>
    </row>
    <row r="57" spans="1:23" s="12" customFormat="1" ht="21" customHeight="1" thickBot="1">
      <c r="A57" s="79" t="s">
        <v>244</v>
      </c>
      <c r="B57" s="79"/>
      <c r="C57" s="79"/>
      <c r="D57" s="79"/>
      <c r="E57" s="79"/>
      <c r="F57" s="79"/>
      <c r="G57" s="79"/>
      <c r="H57" s="79"/>
      <c r="I57" s="79"/>
      <c r="J57" s="79"/>
      <c r="K57" s="79"/>
      <c r="L57" s="79"/>
      <c r="M57" s="79"/>
      <c r="N57" s="79"/>
      <c r="O57" s="79"/>
      <c r="P57" s="11"/>
      <c r="Q57" s="11"/>
      <c r="R57" s="11"/>
      <c r="S57" s="11"/>
      <c r="T57" s="11"/>
      <c r="U57" s="11"/>
      <c r="V57" s="11"/>
      <c r="W57" s="11"/>
    </row>
    <row r="58" spans="1:23" ht="27" customHeight="1" thickBot="1">
      <c r="A58" s="53" t="s">
        <v>134</v>
      </c>
      <c r="B58" s="51" t="s">
        <v>39</v>
      </c>
      <c r="C58" s="15" t="s">
        <v>17</v>
      </c>
      <c r="D58" s="15" t="s">
        <v>58</v>
      </c>
      <c r="E58" s="15" t="s">
        <v>17</v>
      </c>
      <c r="F58" s="15" t="s">
        <v>69</v>
      </c>
      <c r="G58" s="15" t="s">
        <v>17</v>
      </c>
      <c r="H58" s="15" t="s">
        <v>188</v>
      </c>
      <c r="I58" s="15" t="s">
        <v>17</v>
      </c>
      <c r="J58" s="15" t="s">
        <v>60</v>
      </c>
      <c r="K58" s="15" t="s">
        <v>17</v>
      </c>
      <c r="L58" s="15" t="s">
        <v>36</v>
      </c>
      <c r="M58" s="15" t="s">
        <v>17</v>
      </c>
      <c r="N58" s="16">
        <v>221108</v>
      </c>
      <c r="O58" s="17" t="str">
        <f>CONCATENATE(B58,C58,D58,E58,F58,G58,H58,I58,J58,K58,L58,M58,N58)</f>
        <v>BIMLT-DFE-AEL-LIETUVA-LITGRID_PASTOTE-V1-221108</v>
      </c>
    </row>
    <row r="59" spans="1:23" ht="39" thickBot="1">
      <c r="A59" s="54" t="s">
        <v>135</v>
      </c>
      <c r="B59" s="19" t="s">
        <v>33</v>
      </c>
      <c r="C59" s="20" t="s">
        <v>17</v>
      </c>
      <c r="D59" s="19" t="s">
        <v>59</v>
      </c>
      <c r="E59" s="20" t="s">
        <v>17</v>
      </c>
      <c r="F59" s="19" t="s">
        <v>172</v>
      </c>
      <c r="G59" s="20" t="s">
        <v>17</v>
      </c>
      <c r="H59" s="19" t="s">
        <v>189</v>
      </c>
      <c r="I59" s="20" t="s">
        <v>17</v>
      </c>
      <c r="J59" s="19" t="s">
        <v>111</v>
      </c>
      <c r="K59" s="19" t="s">
        <v>17</v>
      </c>
      <c r="L59" s="19" t="s">
        <v>47</v>
      </c>
      <c r="M59" s="19" t="s">
        <v>17</v>
      </c>
      <c r="N59" s="19" t="s">
        <v>48</v>
      </c>
      <c r="O59" s="50" t="str">
        <f t="shared" ref="O59" si="19">CONCATENATE(B59,C59,D59,E59,F59,G59,H59,I59,J59,K59,L59,M59,N59)</f>
        <v>Projekto akronimas-Transformatorinė-Išorės elektrotechnika-Lietuva-AB Litgrid elektros pastotė-Pirma versija-data</v>
      </c>
    </row>
    <row r="60" spans="1:23" ht="27" customHeight="1" thickBot="1">
      <c r="A60" s="53" t="s">
        <v>134</v>
      </c>
      <c r="B60" s="51" t="s">
        <v>39</v>
      </c>
      <c r="C60" s="15" t="s">
        <v>17</v>
      </c>
      <c r="D60" s="15" t="s">
        <v>58</v>
      </c>
      <c r="E60" s="15" t="s">
        <v>17</v>
      </c>
      <c r="F60" s="15" t="s">
        <v>69</v>
      </c>
      <c r="G60" s="15" t="s">
        <v>17</v>
      </c>
      <c r="H60" s="15" t="s">
        <v>188</v>
      </c>
      <c r="I60" s="15" t="s">
        <v>17</v>
      </c>
      <c r="J60" s="15" t="s">
        <v>60</v>
      </c>
      <c r="K60" s="15" t="s">
        <v>17</v>
      </c>
      <c r="L60" s="15" t="s">
        <v>138</v>
      </c>
      <c r="M60" s="15" t="s">
        <v>17</v>
      </c>
      <c r="N60" s="16">
        <v>230308</v>
      </c>
      <c r="O60" s="17" t="str">
        <f>CONCATENATE(B60,C60,D60,E60,F60,G60,H60,I60,J60,K60,L60,M60,N60)</f>
        <v>BIMLT-DFE-AEL-LIETUVA-LITGRID_PASTOTE-V2-230308</v>
      </c>
    </row>
    <row r="61" spans="1:23" ht="39" thickBot="1">
      <c r="A61" s="54" t="s">
        <v>135</v>
      </c>
      <c r="B61" s="19" t="s">
        <v>33</v>
      </c>
      <c r="C61" s="20" t="s">
        <v>17</v>
      </c>
      <c r="D61" s="19" t="s">
        <v>59</v>
      </c>
      <c r="E61" s="20" t="s">
        <v>17</v>
      </c>
      <c r="F61" s="19" t="s">
        <v>172</v>
      </c>
      <c r="G61" s="20" t="s">
        <v>17</v>
      </c>
      <c r="H61" s="19" t="s">
        <v>189</v>
      </c>
      <c r="I61" s="20" t="s">
        <v>17</v>
      </c>
      <c r="J61" s="19" t="s">
        <v>111</v>
      </c>
      <c r="K61" s="19" t="s">
        <v>17</v>
      </c>
      <c r="L61" s="19" t="s">
        <v>139</v>
      </c>
      <c r="M61" s="19" t="s">
        <v>17</v>
      </c>
      <c r="N61" s="19" t="s">
        <v>48</v>
      </c>
      <c r="O61" s="50" t="str">
        <f t="shared" ref="O61" si="20">CONCATENATE(B61,C61,D61,E61,F61,G61,H61,I61,J61,K61,L61,M61,N61)</f>
        <v>Projekto akronimas-Transformatorinė-Išorės elektrotechnika-Lietuva-AB Litgrid elektros pastotė-Antra versija-data</v>
      </c>
    </row>
    <row r="62" spans="1:23" ht="27" customHeight="1" thickBot="1">
      <c r="A62" s="53" t="s">
        <v>134</v>
      </c>
      <c r="B62" s="51" t="s">
        <v>39</v>
      </c>
      <c r="C62" s="15" t="s">
        <v>17</v>
      </c>
      <c r="D62" s="15" t="s">
        <v>58</v>
      </c>
      <c r="E62" s="15" t="s">
        <v>17</v>
      </c>
      <c r="F62" s="15" t="s">
        <v>68</v>
      </c>
      <c r="G62" s="15" t="s">
        <v>17</v>
      </c>
      <c r="H62" s="15" t="s">
        <v>188</v>
      </c>
      <c r="I62" s="15" t="s">
        <v>17</v>
      </c>
      <c r="J62" s="15" t="s">
        <v>216</v>
      </c>
      <c r="K62" s="15" t="s">
        <v>17</v>
      </c>
      <c r="L62" s="15" t="s">
        <v>36</v>
      </c>
      <c r="M62" s="15" t="s">
        <v>17</v>
      </c>
      <c r="N62" s="16">
        <v>230314</v>
      </c>
      <c r="O62" s="17" t="str">
        <f>CONCATENATE(B62,C62,D62,E62,F62,G62,H62,I62,J62,K62,L62,M62,N62)</f>
        <v>BIMLT-DFE-AK-LIETUVA-PASTOTES_KONSTRUKCIJOS-V1-230314</v>
      </c>
    </row>
    <row r="63" spans="1:23" ht="39" thickBot="1">
      <c r="A63" s="54" t="s">
        <v>135</v>
      </c>
      <c r="B63" s="19" t="s">
        <v>33</v>
      </c>
      <c r="C63" s="20" t="s">
        <v>17</v>
      </c>
      <c r="D63" s="19" t="s">
        <v>59</v>
      </c>
      <c r="E63" s="20" t="s">
        <v>17</v>
      </c>
      <c r="F63" s="19" t="s">
        <v>201</v>
      </c>
      <c r="G63" s="20" t="s">
        <v>17</v>
      </c>
      <c r="H63" s="19" t="s">
        <v>189</v>
      </c>
      <c r="I63" s="20" t="s">
        <v>17</v>
      </c>
      <c r="J63" s="19" t="s">
        <v>111</v>
      </c>
      <c r="K63" s="19" t="s">
        <v>17</v>
      </c>
      <c r="L63" s="19" t="s">
        <v>47</v>
      </c>
      <c r="M63" s="19" t="s">
        <v>17</v>
      </c>
      <c r="N63" s="19" t="s">
        <v>48</v>
      </c>
      <c r="O63" s="50" t="str">
        <f t="shared" ref="O63" si="21">CONCATENATE(B63,C63,D63,E63,F63,G63,H63,I63,J63,K63,L63,M63,N63)</f>
        <v>Projekto akronimas-Transformatorinė-Konstrukcijų dalis-Lietuva-AB Litgrid elektros pastotė-Pirma versija-data</v>
      </c>
    </row>
    <row r="64" spans="1:23" ht="27" customHeight="1" thickBot="1">
      <c r="A64" s="53" t="s">
        <v>134</v>
      </c>
      <c r="B64" s="51" t="s">
        <v>39</v>
      </c>
      <c r="C64" s="15" t="s">
        <v>17</v>
      </c>
      <c r="D64" s="15" t="s">
        <v>194</v>
      </c>
      <c r="E64" s="15" t="s">
        <v>17</v>
      </c>
      <c r="F64" s="15" t="s">
        <v>69</v>
      </c>
      <c r="G64" s="15" t="s">
        <v>17</v>
      </c>
      <c r="H64" s="15" t="s">
        <v>188</v>
      </c>
      <c r="I64" s="15" t="s">
        <v>17</v>
      </c>
      <c r="J64" s="15" t="s">
        <v>197</v>
      </c>
      <c r="K64" s="15" t="s">
        <v>17</v>
      </c>
      <c r="L64" s="15" t="s">
        <v>36</v>
      </c>
      <c r="M64" s="15" t="s">
        <v>17</v>
      </c>
      <c r="N64" s="16">
        <v>230308</v>
      </c>
      <c r="O64" s="17" t="str">
        <f>CONCATENATE(B64,C64,D64,E64,F64,G64,H64,I64,J64,K64,L64,M64,N64)</f>
        <v>BIMLT-DFA-AEL-LIETUVA-ELEKTROS_ORO_LINIJA-V1-230308</v>
      </c>
    </row>
    <row r="65" spans="1:23" ht="39" thickBot="1">
      <c r="A65" s="54" t="s">
        <v>135</v>
      </c>
      <c r="B65" s="19" t="s">
        <v>33</v>
      </c>
      <c r="C65" s="20" t="s">
        <v>17</v>
      </c>
      <c r="D65" s="19" t="s">
        <v>195</v>
      </c>
      <c r="E65" s="20" t="s">
        <v>17</v>
      </c>
      <c r="F65" s="19" t="s">
        <v>172</v>
      </c>
      <c r="G65" s="20" t="s">
        <v>17</v>
      </c>
      <c r="H65" s="19" t="s">
        <v>189</v>
      </c>
      <c r="I65" s="20" t="s">
        <v>17</v>
      </c>
      <c r="J65" s="19" t="s">
        <v>196</v>
      </c>
      <c r="K65" s="19" t="s">
        <v>17</v>
      </c>
      <c r="L65" s="19" t="s">
        <v>47</v>
      </c>
      <c r="M65" s="19" t="s">
        <v>17</v>
      </c>
      <c r="N65" s="19" t="s">
        <v>48</v>
      </c>
      <c r="O65" s="50" t="str">
        <f t="shared" ref="O65" si="22">CONCATENATE(B65,C65,D65,E65,F65,G65,H65,I65,J65,K65,L65,M65,N65)</f>
        <v>Projekto akronimas-Perdavimo tinklas-Išorės elektrotechnika-Lietuva-Elektros oro linija-Pirma versija-data</v>
      </c>
    </row>
    <row r="66" spans="1:23" ht="27" customHeight="1" thickBot="1">
      <c r="A66" s="53" t="s">
        <v>134</v>
      </c>
      <c r="B66" s="51" t="s">
        <v>39</v>
      </c>
      <c r="C66" s="15" t="s">
        <v>17</v>
      </c>
      <c r="D66" s="15" t="s">
        <v>194</v>
      </c>
      <c r="E66" s="15" t="s">
        <v>17</v>
      </c>
      <c r="F66" s="15" t="s">
        <v>69</v>
      </c>
      <c r="G66" s="15" t="s">
        <v>17</v>
      </c>
      <c r="H66" s="15" t="s">
        <v>188</v>
      </c>
      <c r="I66" s="15" t="s">
        <v>17</v>
      </c>
      <c r="J66" s="15" t="s">
        <v>231</v>
      </c>
      <c r="K66" s="15" t="s">
        <v>17</v>
      </c>
      <c r="L66" s="15" t="s">
        <v>36</v>
      </c>
      <c r="M66" s="15" t="s">
        <v>17</v>
      </c>
      <c r="N66" s="16">
        <v>230308</v>
      </c>
      <c r="O66" s="17" t="str">
        <f>CONCATENATE(B66,C66,D66,E66,F66,G66,H66,I66,J66,K66,L66,M66,N66)</f>
        <v>BIMLT-DFA-AEL-LIETUVA-ELEKTROS_ORO_LINIJA_CAD_META-V1-230308</v>
      </c>
    </row>
    <row r="67" spans="1:23" ht="39" thickBot="1">
      <c r="A67" s="54" t="s">
        <v>135</v>
      </c>
      <c r="B67" s="19" t="s">
        <v>33</v>
      </c>
      <c r="C67" s="20" t="s">
        <v>17</v>
      </c>
      <c r="D67" s="19" t="s">
        <v>195</v>
      </c>
      <c r="E67" s="20" t="s">
        <v>17</v>
      </c>
      <c r="F67" s="19" t="s">
        <v>172</v>
      </c>
      <c r="G67" s="20" t="s">
        <v>17</v>
      </c>
      <c r="H67" s="19" t="s">
        <v>189</v>
      </c>
      <c r="I67" s="20" t="s">
        <v>17</v>
      </c>
      <c r="J67" s="19" t="s">
        <v>232</v>
      </c>
      <c r="K67" s="19" t="s">
        <v>17</v>
      </c>
      <c r="L67" s="19" t="s">
        <v>47</v>
      </c>
      <c r="M67" s="19" t="s">
        <v>17</v>
      </c>
      <c r="N67" s="19" t="s">
        <v>48</v>
      </c>
      <c r="O67" s="50" t="str">
        <f t="shared" ref="O67" si="23">CONCATENATE(B67,C67,D67,E67,F67,G67,H67,I67,J67,K67,L67,M67,N67)</f>
        <v>Projekto akronimas-Perdavimo tinklas-Išorės elektrotechnika-Lietuva-Elektros oro linija, CAD sluoksnių struktūros ir jų dėmenų  aprašymai-Pirma versija-data</v>
      </c>
    </row>
    <row r="68" spans="1:23" ht="27" customHeight="1" thickBot="1">
      <c r="A68" s="53" t="s">
        <v>134</v>
      </c>
      <c r="B68" s="51" t="s">
        <v>39</v>
      </c>
      <c r="C68" s="15" t="s">
        <v>17</v>
      </c>
      <c r="D68" s="15" t="s">
        <v>58</v>
      </c>
      <c r="E68" s="15" t="s">
        <v>17</v>
      </c>
      <c r="F68" s="15" t="s">
        <v>69</v>
      </c>
      <c r="G68" s="15" t="s">
        <v>17</v>
      </c>
      <c r="H68" s="15" t="s">
        <v>188</v>
      </c>
      <c r="I68" s="15" t="s">
        <v>17</v>
      </c>
      <c r="J68" s="15" t="s">
        <v>199</v>
      </c>
      <c r="K68" s="15" t="s">
        <v>17</v>
      </c>
      <c r="L68" s="15" t="s">
        <v>36</v>
      </c>
      <c r="M68" s="15" t="s">
        <v>17</v>
      </c>
      <c r="N68" s="16">
        <v>230308</v>
      </c>
      <c r="O68" s="17" t="str">
        <f>CONCATENATE(B68,C68,D68,E68,F68,G68,H68,I68,J68,K68,L68,M68,N68)</f>
        <v>BIMLT-DFE-AEL-LIETUVA-TIPINE_TRANFORM_SCHEMA-V1-230308</v>
      </c>
    </row>
    <row r="69" spans="1:23" ht="39" thickBot="1">
      <c r="A69" s="54" t="s">
        <v>135</v>
      </c>
      <c r="B69" s="19" t="s">
        <v>33</v>
      </c>
      <c r="C69" s="20" t="s">
        <v>17</v>
      </c>
      <c r="D69" s="19" t="s">
        <v>59</v>
      </c>
      <c r="E69" s="20" t="s">
        <v>17</v>
      </c>
      <c r="F69" s="19" t="s">
        <v>172</v>
      </c>
      <c r="G69" s="20" t="s">
        <v>17</v>
      </c>
      <c r="H69" s="19" t="s">
        <v>189</v>
      </c>
      <c r="I69" s="20" t="s">
        <v>17</v>
      </c>
      <c r="J69" s="19" t="s">
        <v>198</v>
      </c>
      <c r="K69" s="19" t="s">
        <v>17</v>
      </c>
      <c r="L69" s="19" t="s">
        <v>47</v>
      </c>
      <c r="M69" s="19" t="s">
        <v>17</v>
      </c>
      <c r="N69" s="19" t="s">
        <v>48</v>
      </c>
      <c r="O69" s="50" t="str">
        <f t="shared" ref="O69" si="24">CONCATENATE(B69,C69,D69,E69,F69,G69,H69,I69,J69,K69,L69,M69,N69)</f>
        <v>Projekto akronimas-Transformatorinė-Išorės elektrotechnika-Lietuva-Tipinės transformatorinės pastotės schema-Pirma versija-data</v>
      </c>
    </row>
    <row r="70" spans="1:23" ht="27" customHeight="1" thickBot="1">
      <c r="A70" s="53" t="s">
        <v>134</v>
      </c>
      <c r="B70" s="51" t="s">
        <v>39</v>
      </c>
      <c r="C70" s="15" t="s">
        <v>17</v>
      </c>
      <c r="D70" s="15" t="s">
        <v>194</v>
      </c>
      <c r="E70" s="15" t="s">
        <v>17</v>
      </c>
      <c r="F70" s="15" t="s">
        <v>68</v>
      </c>
      <c r="G70" s="15" t="s">
        <v>17</v>
      </c>
      <c r="H70" s="15" t="s">
        <v>188</v>
      </c>
      <c r="I70" s="15" t="s">
        <v>17</v>
      </c>
      <c r="J70" s="15" t="s">
        <v>214</v>
      </c>
      <c r="K70" s="15" t="s">
        <v>17</v>
      </c>
      <c r="L70" s="15" t="s">
        <v>36</v>
      </c>
      <c r="M70" s="15" t="s">
        <v>17</v>
      </c>
      <c r="N70" s="16">
        <v>230313</v>
      </c>
      <c r="O70" s="17" t="str">
        <f>CONCATENATE(B70,C70,D70,E70,F70,G70,H70,I70,J70,K70,L70,M70,N70)</f>
        <v>BIMLT-DFA-AK-LIETUVA-ELEKTROS_LINIJOS_ATRAMA-V1-230313</v>
      </c>
    </row>
    <row r="71" spans="1:23" ht="38.25">
      <c r="A71" s="54" t="s">
        <v>135</v>
      </c>
      <c r="B71" s="19" t="s">
        <v>33</v>
      </c>
      <c r="C71" s="20" t="s">
        <v>17</v>
      </c>
      <c r="D71" s="19" t="s">
        <v>195</v>
      </c>
      <c r="E71" s="20" t="s">
        <v>17</v>
      </c>
      <c r="F71" s="19" t="s">
        <v>201</v>
      </c>
      <c r="G71" s="20" t="s">
        <v>17</v>
      </c>
      <c r="H71" s="19" t="s">
        <v>189</v>
      </c>
      <c r="I71" s="20" t="s">
        <v>17</v>
      </c>
      <c r="J71" s="19" t="s">
        <v>215</v>
      </c>
      <c r="K71" s="19" t="s">
        <v>17</v>
      </c>
      <c r="L71" s="19" t="s">
        <v>47</v>
      </c>
      <c r="M71" s="19" t="s">
        <v>17</v>
      </c>
      <c r="N71" s="19" t="s">
        <v>48</v>
      </c>
      <c r="O71" s="50" t="str">
        <f t="shared" ref="O71" si="25">CONCATENATE(B71,C71,D71,E71,F71,G71,H71,I71,J71,K71,L71,M71,N71)</f>
        <v>Projekto akronimas-Perdavimo tinklas-Konstrukcijų dalis-Lietuva-Elektros oro linijos atrama-Pirma versija-data</v>
      </c>
    </row>
    <row r="72" spans="1:23" s="12" customFormat="1" ht="21" customHeight="1" thickBot="1">
      <c r="A72" s="79" t="s">
        <v>248</v>
      </c>
      <c r="B72" s="79"/>
      <c r="C72" s="79"/>
      <c r="D72" s="79"/>
      <c r="E72" s="79"/>
      <c r="F72" s="79"/>
      <c r="G72" s="79"/>
      <c r="H72" s="79"/>
      <c r="I72" s="79"/>
      <c r="J72" s="79"/>
      <c r="K72" s="79"/>
      <c r="L72" s="79"/>
      <c r="M72" s="79"/>
      <c r="N72" s="79"/>
      <c r="O72" s="79"/>
      <c r="P72" s="11"/>
      <c r="Q72" s="11"/>
      <c r="R72" s="11"/>
      <c r="S72" s="11"/>
      <c r="T72" s="11"/>
      <c r="U72" s="11"/>
      <c r="V72" s="11"/>
      <c r="W72" s="11"/>
    </row>
    <row r="73" spans="1:23" ht="27" customHeight="1" thickBot="1">
      <c r="A73" s="53" t="s">
        <v>134</v>
      </c>
      <c r="B73" s="51" t="s">
        <v>39</v>
      </c>
      <c r="C73" s="15" t="s">
        <v>17</v>
      </c>
      <c r="D73" s="15" t="s">
        <v>49</v>
      </c>
      <c r="E73" s="15" t="s">
        <v>17</v>
      </c>
      <c r="F73" s="15" t="s">
        <v>67</v>
      </c>
      <c r="G73" s="15" t="s">
        <v>17</v>
      </c>
      <c r="H73" s="15" t="s">
        <v>116</v>
      </c>
      <c r="I73" s="15" t="s">
        <v>17</v>
      </c>
      <c r="J73" s="15" t="s">
        <v>169</v>
      </c>
      <c r="K73" s="15" t="s">
        <v>17</v>
      </c>
      <c r="L73" s="15" t="s">
        <v>36</v>
      </c>
      <c r="M73" s="15" t="s">
        <v>17</v>
      </c>
      <c r="N73" s="16">
        <v>230102</v>
      </c>
      <c r="O73" s="17" t="str">
        <f>CONCATENATE(B73,C73,D73,E73,F73,G73,H73,I73,J73,K73,L73,M73,N73)</f>
        <v>BIMLT-CA-AS-ZIRMUNAI_VILNIUS-SUSISIEKIMAS-V1-230102</v>
      </c>
    </row>
    <row r="74" spans="1:23" ht="39" thickBot="1">
      <c r="A74" s="54" t="s">
        <v>135</v>
      </c>
      <c r="B74" s="19" t="s">
        <v>33</v>
      </c>
      <c r="C74" s="20" t="s">
        <v>17</v>
      </c>
      <c r="D74" s="19" t="s">
        <v>61</v>
      </c>
      <c r="E74" s="20" t="s">
        <v>17</v>
      </c>
      <c r="F74" s="19" t="s">
        <v>168</v>
      </c>
      <c r="G74" s="20" t="s">
        <v>17</v>
      </c>
      <c r="H74" s="19" t="s">
        <v>117</v>
      </c>
      <c r="I74" s="20" t="s">
        <v>17</v>
      </c>
      <c r="J74" s="19" t="s">
        <v>168</v>
      </c>
      <c r="K74" s="19" t="s">
        <v>17</v>
      </c>
      <c r="L74" s="19" t="s">
        <v>47</v>
      </c>
      <c r="M74" s="19" t="s">
        <v>17</v>
      </c>
      <c r="N74" s="19" t="s">
        <v>48</v>
      </c>
      <c r="O74" s="50" t="str">
        <f t="shared" ref="O74" si="26">CONCATENATE(B74,C74,D74,E74,F74,G74,H74,I74,J74,K74,L74,M74,N74)</f>
        <v>Projekto akronimas-Keliai ir gatvės-Susisiekimo dalis-Žirmūnų mikrorajonas Vilniuje-Susisiekimo dalis-Pirma versija-data</v>
      </c>
    </row>
    <row r="75" spans="1:23" ht="27" customHeight="1" thickBot="1">
      <c r="A75" s="53" t="s">
        <v>134</v>
      </c>
      <c r="B75" s="51" t="s">
        <v>39</v>
      </c>
      <c r="C75" s="15" t="s">
        <v>17</v>
      </c>
      <c r="D75" s="15" t="s">
        <v>49</v>
      </c>
      <c r="E75" s="15" t="s">
        <v>17</v>
      </c>
      <c r="F75" s="15" t="s">
        <v>70</v>
      </c>
      <c r="G75" s="15" t="s">
        <v>17</v>
      </c>
      <c r="H75" s="15" t="s">
        <v>116</v>
      </c>
      <c r="I75" s="15" t="s">
        <v>17</v>
      </c>
      <c r="J75" s="15" t="s">
        <v>74</v>
      </c>
      <c r="K75" s="15" t="s">
        <v>17</v>
      </c>
      <c r="L75" s="15" t="s">
        <v>36</v>
      </c>
      <c r="M75" s="15" t="s">
        <v>17</v>
      </c>
      <c r="N75" s="16">
        <v>230102</v>
      </c>
      <c r="O75" s="17" t="str">
        <f>CONCATENATE(B75,C75,D75,E75,F75,G75,H75,I75,J75,K75,L75,M75,N75)</f>
        <v>BIMLT-CA-AVL-ZIRMUNAI_VILNIUS-LIETAUS_NUOT-V1-230102</v>
      </c>
    </row>
    <row r="76" spans="1:23" ht="39" thickBot="1">
      <c r="A76" s="54" t="s">
        <v>135</v>
      </c>
      <c r="B76" s="19" t="s">
        <v>33</v>
      </c>
      <c r="C76" s="20" t="s">
        <v>17</v>
      </c>
      <c r="D76" s="19" t="s">
        <v>61</v>
      </c>
      <c r="E76" s="20" t="s">
        <v>17</v>
      </c>
      <c r="F76" s="19" t="s">
        <v>62</v>
      </c>
      <c r="G76" s="20" t="s">
        <v>17</v>
      </c>
      <c r="H76" s="19" t="s">
        <v>117</v>
      </c>
      <c r="I76" s="20" t="s">
        <v>17</v>
      </c>
      <c r="J76" s="19" t="s">
        <v>218</v>
      </c>
      <c r="K76" s="19" t="s">
        <v>17</v>
      </c>
      <c r="L76" s="19" t="s">
        <v>47</v>
      </c>
      <c r="M76" s="19" t="s">
        <v>17</v>
      </c>
      <c r="N76" s="19" t="s">
        <v>48</v>
      </c>
      <c r="O76" s="50" t="str">
        <f t="shared" ref="O76" si="27">CONCATENATE(B76,C76,D76,E76,F76,G76,H76,I76,J76,K76,L76,M76,N76)</f>
        <v>Projekto akronimas-Keliai ir gatvės-Išorės vandentiekis ir nuotekų šalinimas-Žirmūnų mikrorajonas Vilniuje-Lietaus nuotekų tinklai-Pirma versija-data</v>
      </c>
    </row>
    <row r="77" spans="1:23" ht="27" customHeight="1" thickBot="1">
      <c r="A77" s="53" t="s">
        <v>134</v>
      </c>
      <c r="B77" s="51" t="s">
        <v>39</v>
      </c>
      <c r="C77" s="15" t="s">
        <v>17</v>
      </c>
      <c r="D77" s="15" t="s">
        <v>49</v>
      </c>
      <c r="E77" s="15" t="s">
        <v>17</v>
      </c>
      <c r="F77" s="15" t="s">
        <v>70</v>
      </c>
      <c r="G77" s="15" t="s">
        <v>17</v>
      </c>
      <c r="H77" s="15" t="s">
        <v>116</v>
      </c>
      <c r="I77" s="15" t="s">
        <v>17</v>
      </c>
      <c r="J77" s="15" t="s">
        <v>222</v>
      </c>
      <c r="K77" s="15" t="s">
        <v>17</v>
      </c>
      <c r="L77" s="15" t="s">
        <v>138</v>
      </c>
      <c r="M77" s="15" t="s">
        <v>17</v>
      </c>
      <c r="N77" s="16">
        <v>230224</v>
      </c>
      <c r="O77" s="17" t="str">
        <f>CONCATENATE(B77,C77,D77,E77,F77,G77,H77,I77,J77,K77,L77,M77,N77)</f>
        <v>BIMLT-CA-AVL-ZIRMUNAI_VILNIUS-LIETAUS_NUOT_DUJOS-V2-230224</v>
      </c>
    </row>
    <row r="78" spans="1:23" ht="39" thickBot="1">
      <c r="A78" s="54" t="s">
        <v>135</v>
      </c>
      <c r="B78" s="19" t="s">
        <v>33</v>
      </c>
      <c r="C78" s="20" t="s">
        <v>17</v>
      </c>
      <c r="D78" s="19" t="s">
        <v>61</v>
      </c>
      <c r="E78" s="20" t="s">
        <v>17</v>
      </c>
      <c r="F78" s="19" t="s">
        <v>62</v>
      </c>
      <c r="G78" s="20" t="s">
        <v>17</v>
      </c>
      <c r="H78" s="19" t="s">
        <v>117</v>
      </c>
      <c r="I78" s="20" t="s">
        <v>17</v>
      </c>
      <c r="J78" s="19" t="s">
        <v>221</v>
      </c>
      <c r="K78" s="19" t="s">
        <v>17</v>
      </c>
      <c r="L78" s="19" t="s">
        <v>139</v>
      </c>
      <c r="M78" s="19" t="s">
        <v>17</v>
      </c>
      <c r="N78" s="19" t="s">
        <v>48</v>
      </c>
      <c r="O78" s="50" t="str">
        <f t="shared" ref="O78" si="28">CONCATENATE(B78,C78,D78,E78,F78,G78,H78,I78,J78,K78,L78,M78,N78)</f>
        <v>Projekto akronimas-Keliai ir gatvės-Išorės vandentiekis ir nuotekų šalinimas-Žirmūnų mikrorajonas Vilniuje-Lietaus nuotekų tinklai ir dujotiekio kapos-Antra versija-data</v>
      </c>
    </row>
    <row r="79" spans="1:23" ht="27" customHeight="1" thickBot="1">
      <c r="A79" s="53" t="s">
        <v>134</v>
      </c>
      <c r="B79" s="51" t="s">
        <v>39</v>
      </c>
      <c r="C79" s="15" t="s">
        <v>17</v>
      </c>
      <c r="D79" s="15" t="s">
        <v>49</v>
      </c>
      <c r="E79" s="15" t="s">
        <v>17</v>
      </c>
      <c r="F79" s="15" t="s">
        <v>140</v>
      </c>
      <c r="G79" s="15" t="s">
        <v>17</v>
      </c>
      <c r="H79" s="15" t="s">
        <v>116</v>
      </c>
      <c r="I79" s="15" t="s">
        <v>17</v>
      </c>
      <c r="J79" s="15" t="s">
        <v>142</v>
      </c>
      <c r="K79" s="15" t="s">
        <v>17</v>
      </c>
      <c r="L79" s="15" t="s">
        <v>36</v>
      </c>
      <c r="M79" s="15" t="s">
        <v>17</v>
      </c>
      <c r="N79" s="16">
        <v>230131</v>
      </c>
      <c r="O79" s="17" t="str">
        <f>CONCATENATE(B79,C79,D79,E79,F79,G79,H79,I79,J79,K79,L79,M79,N79)</f>
        <v>BIMLT-CA-AE-ZIRMUNAI_VILNIUS-ELEKTROTECHNIKA-V1-230131</v>
      </c>
    </row>
    <row r="80" spans="1:23" ht="39" thickBot="1">
      <c r="A80" s="54" t="s">
        <v>135</v>
      </c>
      <c r="B80" s="19" t="s">
        <v>33</v>
      </c>
      <c r="C80" s="20" t="s">
        <v>17</v>
      </c>
      <c r="D80" s="19" t="s">
        <v>61</v>
      </c>
      <c r="E80" s="20" t="s">
        <v>17</v>
      </c>
      <c r="F80" s="19" t="s">
        <v>217</v>
      </c>
      <c r="G80" s="20" t="s">
        <v>17</v>
      </c>
      <c r="H80" s="19" t="s">
        <v>117</v>
      </c>
      <c r="I80" s="20" t="s">
        <v>17</v>
      </c>
      <c r="J80" s="19" t="s">
        <v>141</v>
      </c>
      <c r="K80" s="19" t="s">
        <v>17</v>
      </c>
      <c r="L80" s="19" t="s">
        <v>47</v>
      </c>
      <c r="M80" s="19" t="s">
        <v>17</v>
      </c>
      <c r="N80" s="19" t="s">
        <v>48</v>
      </c>
      <c r="O80" s="50" t="str">
        <f t="shared" ref="O80" si="29">CONCATENATE(B80,C80,D80,E80,F80,G80,H80,I80,J80,K80,L80,M80,N80)</f>
        <v>Projekto akronimas-Keliai ir gatvės-Elektrotechnikos dalis-Žirmūnų mikrorajonas Vilniuje-Elektrotechnika-Pirma versija-data</v>
      </c>
    </row>
    <row r="81" spans="1:23" ht="27" customHeight="1" thickBot="1">
      <c r="A81" s="53" t="s">
        <v>134</v>
      </c>
      <c r="B81" s="51" t="s">
        <v>39</v>
      </c>
      <c r="C81" s="15" t="s">
        <v>17</v>
      </c>
      <c r="D81" s="15" t="s">
        <v>49</v>
      </c>
      <c r="E81" s="15" t="s">
        <v>17</v>
      </c>
      <c r="F81" s="15" t="s">
        <v>150</v>
      </c>
      <c r="G81" s="15" t="s">
        <v>17</v>
      </c>
      <c r="H81" s="15" t="s">
        <v>116</v>
      </c>
      <c r="I81" s="15" t="s">
        <v>17</v>
      </c>
      <c r="J81" s="15" t="s">
        <v>153</v>
      </c>
      <c r="K81" s="15" t="s">
        <v>17</v>
      </c>
      <c r="L81" s="15" t="s">
        <v>36</v>
      </c>
      <c r="M81" s="15" t="s">
        <v>17</v>
      </c>
      <c r="N81" s="16">
        <v>230131</v>
      </c>
      <c r="O81" s="17" t="str">
        <f>CONCATENATE(B81,C81,D81,E81,F81,G81,H81,I81,J81,K81,L81,M81,N81)</f>
        <v>BIMLT-CA-AR-ZIRMUNAI_VILNIUS-SILPNOS_SROVES-V1-230131</v>
      </c>
    </row>
    <row r="82" spans="1:23" ht="39" thickBot="1">
      <c r="A82" s="54" t="s">
        <v>135</v>
      </c>
      <c r="B82" s="19" t="s">
        <v>33</v>
      </c>
      <c r="C82" s="20" t="s">
        <v>17</v>
      </c>
      <c r="D82" s="19" t="s">
        <v>61</v>
      </c>
      <c r="E82" s="20" t="s">
        <v>17</v>
      </c>
      <c r="F82" s="19" t="s">
        <v>220</v>
      </c>
      <c r="G82" s="20" t="s">
        <v>17</v>
      </c>
      <c r="H82" s="19" t="s">
        <v>117</v>
      </c>
      <c r="I82" s="20" t="s">
        <v>17</v>
      </c>
      <c r="J82" s="19" t="s">
        <v>219</v>
      </c>
      <c r="K82" s="19" t="s">
        <v>17</v>
      </c>
      <c r="L82" s="19" t="s">
        <v>47</v>
      </c>
      <c r="M82" s="19" t="s">
        <v>17</v>
      </c>
      <c r="N82" s="19" t="s">
        <v>48</v>
      </c>
      <c r="O82" s="50" t="str">
        <f t="shared" ref="O82" si="30">CONCATENATE(B82,C82,D82,E82,F82,G82,H82,I82,J82,K82,L82,M82,N82)</f>
        <v>Projekto akronimas-Keliai ir gatvės-Elektroninių ryšių dalis-Žirmūnų mikrorajonas Vilniuje-Silpnų srovių (ryšių, signalizavimo ir kt.) sistemos-Pirma versija-data</v>
      </c>
    </row>
    <row r="83" spans="1:23" ht="27" customHeight="1" thickBot="1">
      <c r="A83" s="53" t="s">
        <v>134</v>
      </c>
      <c r="B83" s="51" t="s">
        <v>39</v>
      </c>
      <c r="C83" s="15" t="s">
        <v>17</v>
      </c>
      <c r="D83" s="15" t="s">
        <v>49</v>
      </c>
      <c r="E83" s="15" t="s">
        <v>17</v>
      </c>
      <c r="F83" s="15" t="s">
        <v>225</v>
      </c>
      <c r="G83" s="15" t="s">
        <v>17</v>
      </c>
      <c r="H83" s="15" t="s">
        <v>116</v>
      </c>
      <c r="I83" s="15" t="s">
        <v>17</v>
      </c>
      <c r="J83" s="15" t="s">
        <v>223</v>
      </c>
      <c r="K83" s="15" t="s">
        <v>17</v>
      </c>
      <c r="L83" s="15" t="s">
        <v>36</v>
      </c>
      <c r="M83" s="15" t="s">
        <v>17</v>
      </c>
      <c r="N83" s="16">
        <v>230314</v>
      </c>
      <c r="O83" s="17" t="str">
        <f>CONCATENATE(B83,C83,D83,E83,F83,G83,H83,I83,J83,K83,L83,M83,N83)</f>
        <v>BIMLT-CA-O-ZIRMUNAI_VILNIUS-JUNGTINIS-V1-230314</v>
      </c>
    </row>
    <row r="84" spans="1:23" ht="38.25">
      <c r="A84" s="54" t="s">
        <v>135</v>
      </c>
      <c r="B84" s="19" t="s">
        <v>33</v>
      </c>
      <c r="C84" s="20" t="s">
        <v>17</v>
      </c>
      <c r="D84" s="19" t="s">
        <v>61</v>
      </c>
      <c r="E84" s="20" t="s">
        <v>17</v>
      </c>
      <c r="F84" s="19" t="s">
        <v>226</v>
      </c>
      <c r="G84" s="20" t="s">
        <v>17</v>
      </c>
      <c r="H84" s="19" t="s">
        <v>117</v>
      </c>
      <c r="I84" s="20" t="s">
        <v>17</v>
      </c>
      <c r="J84" s="19" t="s">
        <v>224</v>
      </c>
      <c r="K84" s="19" t="s">
        <v>17</v>
      </c>
      <c r="L84" s="19" t="s">
        <v>47</v>
      </c>
      <c r="M84" s="19" t="s">
        <v>17</v>
      </c>
      <c r="N84" s="19" t="s">
        <v>48</v>
      </c>
      <c r="O84" s="50" t="str">
        <f t="shared" ref="O84" si="31">CONCATENATE(B84,C84,D84,E84,F84,G84,H84,I84,J84,K84,L84,M84,N84)</f>
        <v>Projekto akronimas-Keliai ir gatvės-Nėra-Žirmūnų mikrorajonas Vilniuje-Jungtinis modelis-Pirma versija-data</v>
      </c>
    </row>
    <row r="85" spans="1:23" s="12" customFormat="1" ht="21" customHeight="1" thickBot="1">
      <c r="A85" s="79" t="s">
        <v>246</v>
      </c>
      <c r="B85" s="79"/>
      <c r="C85" s="79"/>
      <c r="D85" s="79"/>
      <c r="E85" s="79"/>
      <c r="F85" s="79"/>
      <c r="G85" s="79"/>
      <c r="H85" s="79"/>
      <c r="I85" s="79"/>
      <c r="J85" s="79"/>
      <c r="K85" s="79"/>
      <c r="L85" s="79"/>
      <c r="M85" s="79"/>
      <c r="N85" s="79"/>
      <c r="O85" s="79"/>
      <c r="P85" s="11"/>
      <c r="Q85" s="11"/>
      <c r="R85" s="11"/>
      <c r="S85" s="11"/>
      <c r="T85" s="11"/>
      <c r="U85" s="11"/>
      <c r="V85" s="11"/>
      <c r="W85" s="11"/>
    </row>
    <row r="86" spans="1:23" ht="27" customHeight="1" thickBot="1">
      <c r="A86" s="53" t="s">
        <v>134</v>
      </c>
      <c r="B86" s="51" t="s">
        <v>39</v>
      </c>
      <c r="C86" s="15" t="s">
        <v>17</v>
      </c>
      <c r="D86" s="15" t="s">
        <v>83</v>
      </c>
      <c r="E86" s="15" t="s">
        <v>17</v>
      </c>
      <c r="F86" s="15" t="s">
        <v>107</v>
      </c>
      <c r="G86" s="15" t="s">
        <v>17</v>
      </c>
      <c r="H86" s="15" t="s">
        <v>131</v>
      </c>
      <c r="I86" s="15" t="s">
        <v>17</v>
      </c>
      <c r="J86" s="15" t="s">
        <v>136</v>
      </c>
      <c r="K86" s="15" t="s">
        <v>17</v>
      </c>
      <c r="L86" s="15" t="s">
        <v>36</v>
      </c>
      <c r="M86" s="15" t="s">
        <v>17</v>
      </c>
      <c r="N86" s="16">
        <v>230224</v>
      </c>
      <c r="O86" s="17" t="str">
        <f>CONCATENATE(B86,C86,D86,E86,F86,G86,H86,I86,J86,K86,L86,M86,N86)</f>
        <v>BIMLT-BK-AA-STUDENTU63A_KAUNAS-ARCHITEKTURA-V1-230224</v>
      </c>
    </row>
    <row r="87" spans="1:23" ht="39" thickBot="1">
      <c r="A87" s="54" t="s">
        <v>135</v>
      </c>
      <c r="B87" s="19" t="s">
        <v>33</v>
      </c>
      <c r="C87" s="20" t="s">
        <v>17</v>
      </c>
      <c r="D87" s="19" t="s">
        <v>84</v>
      </c>
      <c r="E87" s="20" t="s">
        <v>17</v>
      </c>
      <c r="F87" s="19" t="s">
        <v>185</v>
      </c>
      <c r="G87" s="20" t="s">
        <v>17</v>
      </c>
      <c r="H87" s="19" t="s">
        <v>87</v>
      </c>
      <c r="I87" s="20" t="s">
        <v>17</v>
      </c>
      <c r="J87" s="19" t="s">
        <v>184</v>
      </c>
      <c r="K87" s="19" t="s">
        <v>17</v>
      </c>
      <c r="L87" s="19" t="s">
        <v>47</v>
      </c>
      <c r="M87" s="19" t="s">
        <v>17</v>
      </c>
      <c r="N87" s="19" t="s">
        <v>48</v>
      </c>
      <c r="O87" s="50" t="str">
        <f t="shared" ref="O87" si="32">CONCATENATE(B87,C87,D87,E87,F87,G87,H87,I87,J87,K87,L87,M87,N87)</f>
        <v>Projekto akronimas-Mokslo paskirties pastatas-Architektūrinė dalis-Adresas: Studentų g. 63A, Kaunas-Elektrotechninė dalis-Pirma versija-data</v>
      </c>
    </row>
    <row r="88" spans="1:23" ht="27" customHeight="1" thickBot="1">
      <c r="A88" s="53" t="s">
        <v>134</v>
      </c>
      <c r="B88" s="51" t="s">
        <v>39</v>
      </c>
      <c r="C88" s="15" t="s">
        <v>17</v>
      </c>
      <c r="D88" s="15" t="s">
        <v>83</v>
      </c>
      <c r="E88" s="15" t="s">
        <v>17</v>
      </c>
      <c r="F88" s="15" t="s">
        <v>107</v>
      </c>
      <c r="G88" s="15" t="s">
        <v>17</v>
      </c>
      <c r="H88" s="15" t="s">
        <v>131</v>
      </c>
      <c r="I88" s="15" t="s">
        <v>17</v>
      </c>
      <c r="J88" s="15" t="s">
        <v>136</v>
      </c>
      <c r="K88" s="15" t="s">
        <v>17</v>
      </c>
      <c r="L88" s="15" t="s">
        <v>138</v>
      </c>
      <c r="M88" s="15" t="s">
        <v>17</v>
      </c>
      <c r="N88" s="16">
        <v>230302</v>
      </c>
      <c r="O88" s="17" t="str">
        <f>CONCATENATE(B88,C88,D88,E88,F88,G88,H88,I88,J88,K88,L88,M88,N88)</f>
        <v>BIMLT-BK-AA-STUDENTU63A_KAUNAS-ARCHITEKTURA-V2-230302</v>
      </c>
    </row>
    <row r="89" spans="1:23" ht="39" thickBot="1">
      <c r="A89" s="54" t="s">
        <v>135</v>
      </c>
      <c r="B89" s="19" t="s">
        <v>33</v>
      </c>
      <c r="C89" s="20" t="s">
        <v>17</v>
      </c>
      <c r="D89" s="19" t="s">
        <v>84</v>
      </c>
      <c r="E89" s="20" t="s">
        <v>17</v>
      </c>
      <c r="F89" s="19" t="s">
        <v>185</v>
      </c>
      <c r="G89" s="20" t="s">
        <v>17</v>
      </c>
      <c r="H89" s="19" t="s">
        <v>87</v>
      </c>
      <c r="I89" s="20" t="s">
        <v>17</v>
      </c>
      <c r="J89" s="19" t="s">
        <v>184</v>
      </c>
      <c r="K89" s="19" t="s">
        <v>17</v>
      </c>
      <c r="L89" s="19" t="s">
        <v>139</v>
      </c>
      <c r="M89" s="19" t="s">
        <v>17</v>
      </c>
      <c r="N89" s="19" t="s">
        <v>48</v>
      </c>
      <c r="O89" s="50" t="str">
        <f t="shared" ref="O89" si="33">CONCATENATE(B89,C89,D89,E89,F89,G89,H89,I89,J89,K89,L89,M89,N89)</f>
        <v>Projekto akronimas-Mokslo paskirties pastatas-Architektūrinė dalis-Adresas: Studentų g. 63A, Kaunas-Elektrotechninė dalis-Antra versija-data</v>
      </c>
    </row>
    <row r="90" spans="1:23" ht="27" customHeight="1" thickBot="1">
      <c r="A90" s="53" t="s">
        <v>134</v>
      </c>
      <c r="B90" s="51" t="s">
        <v>39</v>
      </c>
      <c r="C90" s="15" t="s">
        <v>17</v>
      </c>
      <c r="D90" s="15" t="s">
        <v>83</v>
      </c>
      <c r="E90" s="15" t="s">
        <v>17</v>
      </c>
      <c r="F90" s="15" t="s">
        <v>170</v>
      </c>
      <c r="G90" s="15" t="s">
        <v>17</v>
      </c>
      <c r="H90" s="15" t="s">
        <v>131</v>
      </c>
      <c r="I90" s="15" t="s">
        <v>17</v>
      </c>
      <c r="J90" s="15" t="s">
        <v>171</v>
      </c>
      <c r="K90" s="15" t="s">
        <v>17</v>
      </c>
      <c r="L90" s="15" t="s">
        <v>36</v>
      </c>
      <c r="M90" s="15" t="s">
        <v>17</v>
      </c>
      <c r="N90" s="16">
        <v>230310</v>
      </c>
      <c r="O90" s="17" t="str">
        <f>CONCATENATE(B90,C90,D90,E90,F90,G90,H90,I90,J90,K90,L90,M90,N90)</f>
        <v>BIMLT-BK-AP-STUDENTU63A_KAUNAS-SKLYPO_PLANAS-V1-230310</v>
      </c>
    </row>
    <row r="91" spans="1:23" ht="39" thickBot="1">
      <c r="A91" s="54" t="s">
        <v>135</v>
      </c>
      <c r="B91" s="19" t="s">
        <v>33</v>
      </c>
      <c r="C91" s="20" t="s">
        <v>17</v>
      </c>
      <c r="D91" s="19" t="s">
        <v>84</v>
      </c>
      <c r="E91" s="20" t="s">
        <v>17</v>
      </c>
      <c r="F91" s="19" t="s">
        <v>200</v>
      </c>
      <c r="G91" s="20" t="s">
        <v>17</v>
      </c>
      <c r="H91" s="19" t="s">
        <v>87</v>
      </c>
      <c r="I91" s="20" t="s">
        <v>17</v>
      </c>
      <c r="J91" s="19" t="s">
        <v>146</v>
      </c>
      <c r="K91" s="19" t="s">
        <v>17</v>
      </c>
      <c r="L91" s="19" t="s">
        <v>47</v>
      </c>
      <c r="M91" s="19" t="s">
        <v>17</v>
      </c>
      <c r="N91" s="19" t="s">
        <v>48</v>
      </c>
      <c r="O91" s="50" t="str">
        <f t="shared" ref="O91" si="34">CONCATENATE(B91,C91,D91,E91,F91,G91,H91,I91,J91,K91,L91,M91,N91)</f>
        <v>Projekto akronimas-Mokslo paskirties pastatas-Sklypo plano dalis-Adresas: Studentų g. 63A, Kaunas-Sklypo planas-Pirma versija-data</v>
      </c>
    </row>
    <row r="92" spans="1:23" ht="27" customHeight="1" thickBot="1">
      <c r="A92" s="53" t="s">
        <v>134</v>
      </c>
      <c r="B92" s="51" t="s">
        <v>39</v>
      </c>
      <c r="C92" s="15" t="s">
        <v>17</v>
      </c>
      <c r="D92" s="15" t="s">
        <v>83</v>
      </c>
      <c r="E92" s="15" t="s">
        <v>17</v>
      </c>
      <c r="F92" s="15" t="s">
        <v>85</v>
      </c>
      <c r="G92" s="15" t="s">
        <v>17</v>
      </c>
      <c r="H92" s="15" t="s">
        <v>131</v>
      </c>
      <c r="I92" s="15" t="s">
        <v>17</v>
      </c>
      <c r="J92" s="15" t="s">
        <v>177</v>
      </c>
      <c r="K92" s="15" t="s">
        <v>17</v>
      </c>
      <c r="L92" s="15" t="s">
        <v>36</v>
      </c>
      <c r="M92" s="15" t="s">
        <v>17</v>
      </c>
      <c r="N92" s="16">
        <v>230224</v>
      </c>
      <c r="O92" s="17" t="str">
        <f>CONCATENATE(B92,C92,D92,E92,F92,G92,H92,I92,J92,K92,L92,M92,N92)</f>
        <v>BIMLT-BK-AVV-STUDENTU63A_KAUNAS-VANDENTIEKIS_NUOTAKYNAS-V1-230224</v>
      </c>
    </row>
    <row r="93" spans="1:23" ht="39" thickBot="1">
      <c r="A93" s="54" t="s">
        <v>135</v>
      </c>
      <c r="B93" s="19" t="s">
        <v>33</v>
      </c>
      <c r="C93" s="20" t="s">
        <v>17</v>
      </c>
      <c r="D93" s="19" t="s">
        <v>84</v>
      </c>
      <c r="E93" s="20" t="s">
        <v>17</v>
      </c>
      <c r="F93" s="19" t="s">
        <v>86</v>
      </c>
      <c r="G93" s="20" t="s">
        <v>17</v>
      </c>
      <c r="H93" s="19" t="s">
        <v>87</v>
      </c>
      <c r="I93" s="20" t="s">
        <v>17</v>
      </c>
      <c r="J93" s="19" t="s">
        <v>152</v>
      </c>
      <c r="K93" s="19" t="s">
        <v>17</v>
      </c>
      <c r="L93" s="19" t="s">
        <v>47</v>
      </c>
      <c r="M93" s="19" t="s">
        <v>17</v>
      </c>
      <c r="N93" s="19" t="s">
        <v>48</v>
      </c>
      <c r="O93" s="50" t="str">
        <f t="shared" ref="O93" si="35">CONCATENATE(B93,C93,D93,E93,F93,G93,H93,I93,J93,K93,L93,M93,N93)</f>
        <v>Projekto akronimas-Mokslo paskirties pastatas-Vidaus vandentiekis ir nuotekų šalinimas-Adresas: Studentų g. 63A, Kaunas-Vandentiekis ir nuotekų šalinimas-Pirma versija-data</v>
      </c>
    </row>
    <row r="94" spans="1:23" ht="27" customHeight="1" thickBot="1">
      <c r="A94" s="53" t="s">
        <v>134</v>
      </c>
      <c r="B94" s="51" t="s">
        <v>39</v>
      </c>
      <c r="C94" s="15" t="s">
        <v>17</v>
      </c>
      <c r="D94" s="15" t="s">
        <v>83</v>
      </c>
      <c r="E94" s="15" t="s">
        <v>17</v>
      </c>
      <c r="F94" s="15" t="s">
        <v>181</v>
      </c>
      <c r="G94" s="15" t="s">
        <v>17</v>
      </c>
      <c r="H94" s="15" t="s">
        <v>131</v>
      </c>
      <c r="I94" s="15" t="s">
        <v>17</v>
      </c>
      <c r="J94" s="15" t="s">
        <v>178</v>
      </c>
      <c r="K94" s="15" t="s">
        <v>17</v>
      </c>
      <c r="L94" s="15" t="s">
        <v>36</v>
      </c>
      <c r="M94" s="15" t="s">
        <v>17</v>
      </c>
      <c r="N94" s="16">
        <v>230224</v>
      </c>
      <c r="O94" s="17" t="str">
        <f>CONCATENATE(B94,C94,D94,E94,F94,G94,H94,I94,J94,K94,L94,M94,N94)</f>
        <v>BIMLT-BK-ADV-STUDENTU63A_KAUNAS-DUJOTIEKIS-V1-230224</v>
      </c>
    </row>
    <row r="95" spans="1:23" ht="39" thickBot="1">
      <c r="A95" s="54" t="s">
        <v>135</v>
      </c>
      <c r="B95" s="19" t="s">
        <v>33</v>
      </c>
      <c r="C95" s="20" t="s">
        <v>17</v>
      </c>
      <c r="D95" s="19" t="s">
        <v>84</v>
      </c>
      <c r="E95" s="20" t="s">
        <v>17</v>
      </c>
      <c r="F95" s="19" t="s">
        <v>180</v>
      </c>
      <c r="G95" s="20" t="s">
        <v>17</v>
      </c>
      <c r="H95" s="19" t="s">
        <v>87</v>
      </c>
      <c r="I95" s="20" t="s">
        <v>17</v>
      </c>
      <c r="J95" s="19" t="s">
        <v>179</v>
      </c>
      <c r="K95" s="19" t="s">
        <v>17</v>
      </c>
      <c r="L95" s="19" t="s">
        <v>47</v>
      </c>
      <c r="M95" s="19" t="s">
        <v>17</v>
      </c>
      <c r="N95" s="19" t="s">
        <v>48</v>
      </c>
      <c r="O95" s="50" t="str">
        <f t="shared" ref="O95" si="36">CONCATENATE(B95,C95,D95,E95,F95,G95,H95,I95,J95,K95,L95,M95,N95)</f>
        <v>Projekto akronimas-Mokslo paskirties pastatas-Vidaus dujotiekis-Adresas: Studentų g. 63A, Kaunas-Dujotiekis-Pirma versija-data</v>
      </c>
    </row>
    <row r="96" spans="1:23" ht="27" customHeight="1" thickBot="1">
      <c r="A96" s="53" t="s">
        <v>134</v>
      </c>
      <c r="B96" s="51" t="s">
        <v>39</v>
      </c>
      <c r="C96" s="15" t="s">
        <v>17</v>
      </c>
      <c r="D96" s="15" t="s">
        <v>83</v>
      </c>
      <c r="E96" s="15" t="s">
        <v>17</v>
      </c>
      <c r="F96" s="15" t="s">
        <v>66</v>
      </c>
      <c r="G96" s="15" t="s">
        <v>17</v>
      </c>
      <c r="H96" s="15" t="s">
        <v>131</v>
      </c>
      <c r="I96" s="15" t="s">
        <v>17</v>
      </c>
      <c r="J96" s="15" t="s">
        <v>182</v>
      </c>
      <c r="K96" s="15" t="s">
        <v>17</v>
      </c>
      <c r="L96" s="15" t="s">
        <v>36</v>
      </c>
      <c r="M96" s="15" t="s">
        <v>17</v>
      </c>
      <c r="N96" s="16">
        <v>230302</v>
      </c>
      <c r="O96" s="17" t="str">
        <f>CONCATENATE(B96,C96,D96,E96,F96,G96,H96,I96,J96,K96,L96,M96,N96)</f>
        <v>BIMLT-BK-AC-STUDENTU63A_KAUNAS-SVOK-V1-230302</v>
      </c>
    </row>
    <row r="97" spans="1:23" ht="39" thickBot="1">
      <c r="A97" s="54" t="s">
        <v>135</v>
      </c>
      <c r="B97" s="19" t="s">
        <v>33</v>
      </c>
      <c r="C97" s="20" t="s">
        <v>17</v>
      </c>
      <c r="D97" s="19" t="s">
        <v>84</v>
      </c>
      <c r="E97" s="20" t="s">
        <v>17</v>
      </c>
      <c r="F97" s="19" t="s">
        <v>183</v>
      </c>
      <c r="G97" s="20" t="s">
        <v>17</v>
      </c>
      <c r="H97" s="19" t="s">
        <v>87</v>
      </c>
      <c r="I97" s="20" t="s">
        <v>17</v>
      </c>
      <c r="J97" s="19" t="s">
        <v>46</v>
      </c>
      <c r="K97" s="19" t="s">
        <v>17</v>
      </c>
      <c r="L97" s="19" t="s">
        <v>47</v>
      </c>
      <c r="M97" s="19" t="s">
        <v>17</v>
      </c>
      <c r="N97" s="19" t="s">
        <v>48</v>
      </c>
      <c r="O97" s="50" t="str">
        <f t="shared" ref="O97" si="37">CONCATENATE(B97,C97,D97,E97,F97,G97,H97,I97,J97,K97,L97,M97,N97)</f>
        <v>Projekto akronimas-Mokslo paskirties pastatas-Šildymo, vėdinimo ir oro kondicionavimo dalis-Adresas: Studentų g. 63A, Kaunas-Šildymas, vėdinimas ir oro kondicionavimas-Pirma versija-data</v>
      </c>
    </row>
    <row r="98" spans="1:23" ht="27" customHeight="1" thickBot="1">
      <c r="A98" s="53" t="s">
        <v>134</v>
      </c>
      <c r="B98" s="51" t="s">
        <v>39</v>
      </c>
      <c r="C98" s="15" t="s">
        <v>17</v>
      </c>
      <c r="D98" s="15" t="s">
        <v>83</v>
      </c>
      <c r="E98" s="15" t="s">
        <v>17</v>
      </c>
      <c r="F98" s="15" t="s">
        <v>66</v>
      </c>
      <c r="G98" s="15" t="s">
        <v>17</v>
      </c>
      <c r="H98" s="15" t="s">
        <v>131</v>
      </c>
      <c r="I98" s="15" t="s">
        <v>17</v>
      </c>
      <c r="J98" s="15" t="s">
        <v>182</v>
      </c>
      <c r="K98" s="15" t="s">
        <v>17</v>
      </c>
      <c r="L98" s="15" t="s">
        <v>138</v>
      </c>
      <c r="M98" s="15" t="s">
        <v>17</v>
      </c>
      <c r="N98" s="16">
        <v>230307</v>
      </c>
      <c r="O98" s="17" t="str">
        <f>CONCATENATE(B98,C98,D98,E98,F98,G98,H98,I98,J98,K98,L98,M98,N98)</f>
        <v>BIMLT-BK-AC-STUDENTU63A_KAUNAS-SVOK-V2-230307</v>
      </c>
    </row>
    <row r="99" spans="1:23" ht="39" thickBot="1">
      <c r="A99" s="54" t="s">
        <v>135</v>
      </c>
      <c r="B99" s="19" t="s">
        <v>33</v>
      </c>
      <c r="C99" s="20" t="s">
        <v>17</v>
      </c>
      <c r="D99" s="19" t="s">
        <v>84</v>
      </c>
      <c r="E99" s="20" t="s">
        <v>17</v>
      </c>
      <c r="F99" s="19" t="s">
        <v>183</v>
      </c>
      <c r="G99" s="20" t="s">
        <v>17</v>
      </c>
      <c r="H99" s="19" t="s">
        <v>87</v>
      </c>
      <c r="I99" s="20" t="s">
        <v>17</v>
      </c>
      <c r="J99" s="19" t="s">
        <v>46</v>
      </c>
      <c r="K99" s="19" t="s">
        <v>17</v>
      </c>
      <c r="L99" s="19" t="s">
        <v>139</v>
      </c>
      <c r="M99" s="19" t="s">
        <v>17</v>
      </c>
      <c r="N99" s="19" t="s">
        <v>48</v>
      </c>
      <c r="O99" s="50" t="str">
        <f t="shared" ref="O99" si="38">CONCATENATE(B99,C99,D99,E99,F99,G99,H99,I99,J99,K99,L99,M99,N99)</f>
        <v>Projekto akronimas-Mokslo paskirties pastatas-Šildymo, vėdinimo ir oro kondicionavimo dalis-Adresas: Studentų g. 63A, Kaunas-Šildymas, vėdinimas ir oro kondicionavimas-Antra versija-data</v>
      </c>
    </row>
    <row r="100" spans="1:23" ht="27" customHeight="1" thickBot="1">
      <c r="A100" s="53" t="s">
        <v>134</v>
      </c>
      <c r="B100" s="51" t="s">
        <v>39</v>
      </c>
      <c r="C100" s="15" t="s">
        <v>17</v>
      </c>
      <c r="D100" s="15" t="s">
        <v>83</v>
      </c>
      <c r="E100" s="15" t="s">
        <v>17</v>
      </c>
      <c r="F100" s="15" t="s">
        <v>140</v>
      </c>
      <c r="G100" s="15" t="s">
        <v>17</v>
      </c>
      <c r="H100" s="15" t="s">
        <v>131</v>
      </c>
      <c r="I100" s="15" t="s">
        <v>17</v>
      </c>
      <c r="J100" s="15" t="s">
        <v>142</v>
      </c>
      <c r="K100" s="15" t="s">
        <v>17</v>
      </c>
      <c r="L100" s="15" t="s">
        <v>36</v>
      </c>
      <c r="M100" s="15" t="s">
        <v>17</v>
      </c>
      <c r="N100" s="16">
        <v>230302</v>
      </c>
      <c r="O100" s="17" t="str">
        <f>CONCATENATE(B100,C100,D100,E100,F100,G100,H100,I100,J100,K100,L100,M100,N100)</f>
        <v>BIMLT-BK-AE-STUDENTU63A_KAUNAS-ELEKTROTECHNIKA-V1-230302</v>
      </c>
    </row>
    <row r="101" spans="1:23" ht="39" thickBot="1">
      <c r="A101" s="54" t="s">
        <v>135</v>
      </c>
      <c r="B101" s="19" t="s">
        <v>33</v>
      </c>
      <c r="C101" s="20" t="s">
        <v>17</v>
      </c>
      <c r="D101" s="19" t="s">
        <v>84</v>
      </c>
      <c r="E101" s="20" t="s">
        <v>17</v>
      </c>
      <c r="F101" s="19" t="s">
        <v>184</v>
      </c>
      <c r="G101" s="20" t="s">
        <v>17</v>
      </c>
      <c r="H101" s="19" t="s">
        <v>87</v>
      </c>
      <c r="I101" s="20" t="s">
        <v>17</v>
      </c>
      <c r="J101" s="19" t="s">
        <v>184</v>
      </c>
      <c r="K101" s="19" t="s">
        <v>17</v>
      </c>
      <c r="L101" s="19" t="s">
        <v>47</v>
      </c>
      <c r="M101" s="19" t="s">
        <v>17</v>
      </c>
      <c r="N101" s="19" t="s">
        <v>48</v>
      </c>
      <c r="O101" s="50" t="str">
        <f t="shared" ref="O101" si="39">CONCATENATE(B101,C101,D101,E101,F101,G101,H101,I101,J101,K101,L101,M101,N101)</f>
        <v>Projekto akronimas-Mokslo paskirties pastatas-Elektrotechninė dalis-Adresas: Studentų g. 63A, Kaunas-Elektrotechninė dalis-Pirma versija-data</v>
      </c>
    </row>
    <row r="102" spans="1:23" ht="27" customHeight="1" thickBot="1">
      <c r="A102" s="53" t="s">
        <v>134</v>
      </c>
      <c r="B102" s="51" t="s">
        <v>39</v>
      </c>
      <c r="C102" s="15" t="s">
        <v>17</v>
      </c>
      <c r="D102" s="15" t="s">
        <v>83</v>
      </c>
      <c r="E102" s="15" t="s">
        <v>17</v>
      </c>
      <c r="F102" s="15" t="s">
        <v>68</v>
      </c>
      <c r="G102" s="15" t="s">
        <v>17</v>
      </c>
      <c r="H102" s="15" t="s">
        <v>131</v>
      </c>
      <c r="I102" s="15" t="s">
        <v>17</v>
      </c>
      <c r="J102" s="15" t="s">
        <v>143</v>
      </c>
      <c r="K102" s="15" t="s">
        <v>17</v>
      </c>
      <c r="L102" s="15" t="s">
        <v>36</v>
      </c>
      <c r="M102" s="15" t="s">
        <v>17</v>
      </c>
      <c r="N102" s="16">
        <v>230112</v>
      </c>
      <c r="O102" s="17" t="str">
        <f>CONCATENATE(B102,C102,D102,E102,F102,G102,H102,I102,J102,K102,L102,M102,N102)</f>
        <v>BIMLT-BK-AK-STUDENTU63A_KAUNAS-KONSTRUKCIJOS-V1-230112</v>
      </c>
    </row>
    <row r="103" spans="1:23" ht="39" thickBot="1">
      <c r="A103" s="54" t="s">
        <v>135</v>
      </c>
      <c r="B103" s="19" t="s">
        <v>33</v>
      </c>
      <c r="C103" s="20" t="s">
        <v>17</v>
      </c>
      <c r="D103" s="19" t="s">
        <v>84</v>
      </c>
      <c r="E103" s="20" t="s">
        <v>17</v>
      </c>
      <c r="F103" s="19" t="s">
        <v>252</v>
      </c>
      <c r="G103" s="20" t="s">
        <v>17</v>
      </c>
      <c r="H103" s="19" t="s">
        <v>87</v>
      </c>
      <c r="I103" s="20" t="s">
        <v>17</v>
      </c>
      <c r="J103" s="19" t="s">
        <v>251</v>
      </c>
      <c r="K103" s="19" t="s">
        <v>17</v>
      </c>
      <c r="L103" s="19" t="s">
        <v>47</v>
      </c>
      <c r="M103" s="19" t="s">
        <v>17</v>
      </c>
      <c r="N103" s="19" t="s">
        <v>48</v>
      </c>
      <c r="O103" s="50" t="str">
        <f t="shared" ref="O103" si="40">CONCATENATE(B103,C103,D103,E103,F103,G103,H103,I103,J103,K103,L103,M103,N103)</f>
        <v>Projekto akronimas-Mokslo paskirties pastatas-Konstrukcinė dalis-Adresas: Studentų g. 63A, Kaunas-Pastato konstrukcijos-Pirma versija-data</v>
      </c>
    </row>
    <row r="104" spans="1:23" ht="27" customHeight="1" thickBot="1">
      <c r="A104" s="53" t="s">
        <v>134</v>
      </c>
      <c r="B104" s="51" t="s">
        <v>39</v>
      </c>
      <c r="C104" s="15" t="s">
        <v>17</v>
      </c>
      <c r="D104" s="15" t="s">
        <v>83</v>
      </c>
      <c r="E104" s="15" t="s">
        <v>17</v>
      </c>
      <c r="F104" s="15" t="s">
        <v>225</v>
      </c>
      <c r="G104" s="15" t="s">
        <v>17</v>
      </c>
      <c r="H104" s="15" t="s">
        <v>131</v>
      </c>
      <c r="I104" s="15" t="s">
        <v>17</v>
      </c>
      <c r="J104" s="15" t="s">
        <v>223</v>
      </c>
      <c r="K104" s="15" t="s">
        <v>17</v>
      </c>
      <c r="L104" s="15" t="s">
        <v>36</v>
      </c>
      <c r="M104" s="15" t="s">
        <v>17</v>
      </c>
      <c r="N104" s="16">
        <v>230302</v>
      </c>
      <c r="O104" s="17" t="str">
        <f>CONCATENATE(B104,C104,D104,E104,F104,G104,H104,I104,J104,K104,L104,M104,N104)</f>
        <v>BIMLT-BK-O-STUDENTU63A_KAUNAS-JUNGTINIS-V1-230302</v>
      </c>
    </row>
    <row r="105" spans="1:23" ht="38.25">
      <c r="A105" s="54" t="s">
        <v>135</v>
      </c>
      <c r="B105" s="19" t="s">
        <v>33</v>
      </c>
      <c r="C105" s="20" t="s">
        <v>17</v>
      </c>
      <c r="D105" s="19" t="s">
        <v>84</v>
      </c>
      <c r="E105" s="20" t="s">
        <v>17</v>
      </c>
      <c r="F105" s="19" t="s">
        <v>226</v>
      </c>
      <c r="G105" s="20" t="s">
        <v>17</v>
      </c>
      <c r="H105" s="19" t="s">
        <v>87</v>
      </c>
      <c r="I105" s="20" t="s">
        <v>17</v>
      </c>
      <c r="J105" s="19" t="s">
        <v>227</v>
      </c>
      <c r="K105" s="19" t="s">
        <v>17</v>
      </c>
      <c r="L105" s="19" t="s">
        <v>47</v>
      </c>
      <c r="M105" s="19" t="s">
        <v>17</v>
      </c>
      <c r="N105" s="19" t="s">
        <v>48</v>
      </c>
      <c r="O105" s="50" t="str">
        <f t="shared" ref="O105" si="41">CONCATENATE(B105,C105,D105,E105,F105,G105,H105,I105,J105,K105,L105,M105,N105)</f>
        <v>Projekto akronimas-Mokslo paskirties pastatas-Nėra-Adresas: Studentų g. 63A, Kaunas-Jungtinis projektas-Pirma versija-data</v>
      </c>
    </row>
    <row r="106" spans="1:23" s="12" customFormat="1" ht="21" customHeight="1" thickBot="1">
      <c r="A106" s="79" t="s">
        <v>242</v>
      </c>
      <c r="B106" s="79"/>
      <c r="C106" s="79"/>
      <c r="D106" s="79"/>
      <c r="E106" s="79"/>
      <c r="F106" s="79"/>
      <c r="G106" s="79"/>
      <c r="H106" s="79"/>
      <c r="I106" s="79"/>
      <c r="J106" s="79"/>
      <c r="K106" s="79"/>
      <c r="L106" s="79"/>
      <c r="M106" s="79"/>
      <c r="N106" s="79"/>
      <c r="O106" s="79"/>
      <c r="P106" s="11"/>
      <c r="Q106" s="11"/>
      <c r="R106" s="11"/>
      <c r="S106" s="11"/>
      <c r="T106" s="11"/>
      <c r="U106" s="11"/>
      <c r="V106" s="11"/>
      <c r="W106" s="11"/>
    </row>
    <row r="107" spans="1:23" ht="27" customHeight="1" thickBot="1">
      <c r="A107" s="53" t="s">
        <v>134</v>
      </c>
      <c r="B107" s="51" t="s">
        <v>39</v>
      </c>
      <c r="C107" s="15" t="s">
        <v>17</v>
      </c>
      <c r="D107" s="15" t="s">
        <v>76</v>
      </c>
      <c r="E107" s="15" t="s">
        <v>17</v>
      </c>
      <c r="F107" s="15" t="s">
        <v>70</v>
      </c>
      <c r="G107" s="15" t="s">
        <v>17</v>
      </c>
      <c r="H107" s="15" t="s">
        <v>114</v>
      </c>
      <c r="I107" s="15" t="s">
        <v>17</v>
      </c>
      <c r="J107" s="15" t="s">
        <v>74</v>
      </c>
      <c r="K107" s="15" t="s">
        <v>17</v>
      </c>
      <c r="L107" s="15" t="s">
        <v>36</v>
      </c>
      <c r="M107" s="15" t="s">
        <v>17</v>
      </c>
      <c r="N107" s="16">
        <v>230208</v>
      </c>
      <c r="O107" s="17" t="str">
        <f>CONCATENATE(B107,C107,D107,E107,F107,G107,H107,I107,J107,K107,L107,M107,N107)</f>
        <v>BIMLT-DE-AVL-GELEZ_VILKO_VILNIUS-LIETAUS_NUOT-V1-230208</v>
      </c>
    </row>
    <row r="108" spans="1:23" ht="39" thickBot="1">
      <c r="A108" s="54" t="s">
        <v>135</v>
      </c>
      <c r="B108" s="19" t="s">
        <v>33</v>
      </c>
      <c r="C108" s="20" t="s">
        <v>17</v>
      </c>
      <c r="D108" s="19" t="s">
        <v>77</v>
      </c>
      <c r="E108" s="20" t="s">
        <v>17</v>
      </c>
      <c r="F108" s="19" t="s">
        <v>62</v>
      </c>
      <c r="G108" s="20" t="s">
        <v>17</v>
      </c>
      <c r="H108" s="19" t="s">
        <v>115</v>
      </c>
      <c r="I108" s="20" t="s">
        <v>17</v>
      </c>
      <c r="J108" s="19" t="s">
        <v>75</v>
      </c>
      <c r="K108" s="19" t="s">
        <v>17</v>
      </c>
      <c r="L108" s="19" t="s">
        <v>47</v>
      </c>
      <c r="M108" s="19" t="s">
        <v>17</v>
      </c>
      <c r="N108" s="19" t="s">
        <v>48</v>
      </c>
      <c r="O108" s="50" t="str">
        <f t="shared" ref="O108" si="42">CONCATENATE(B108,C108,D108,E108,F108,G108,H108,I108,J108,K108,L108,M108,N108)</f>
        <v>Projekto akronimas-Nuotekų šalinimo tinklas-Išorės vandentiekis ir nuotekų šalinimas-Geležinio vilko g. Vilniuje-Lietaus nuotakynas-Pirma versija-data</v>
      </c>
    </row>
    <row r="109" spans="1:23" ht="27" customHeight="1" thickBot="1">
      <c r="A109" s="53" t="s">
        <v>134</v>
      </c>
      <c r="B109" s="51" t="s">
        <v>39</v>
      </c>
      <c r="C109" s="15" t="s">
        <v>17</v>
      </c>
      <c r="D109" s="15" t="s">
        <v>76</v>
      </c>
      <c r="E109" s="15" t="s">
        <v>17</v>
      </c>
      <c r="F109" s="15" t="s">
        <v>170</v>
      </c>
      <c r="G109" s="15" t="s">
        <v>17</v>
      </c>
      <c r="H109" s="15" t="s">
        <v>114</v>
      </c>
      <c r="I109" s="15" t="s">
        <v>17</v>
      </c>
      <c r="J109" s="15" t="s">
        <v>171</v>
      </c>
      <c r="K109" s="15" t="s">
        <v>17</v>
      </c>
      <c r="L109" s="15" t="s">
        <v>36</v>
      </c>
      <c r="M109" s="15" t="s">
        <v>17</v>
      </c>
      <c r="N109" s="16">
        <v>230301</v>
      </c>
      <c r="O109" s="17" t="str">
        <f>CONCATENATE(B109,C109,D109,E109,F109,G109,H109,I109,J109,K109,L109,M109,N109)</f>
        <v>BIMLT-DE-AP-GELEZ_VILKO_VILNIUS-SKLYPO_PLANAS-V1-230301</v>
      </c>
    </row>
    <row r="110" spans="1:23" ht="39" thickBot="1">
      <c r="A110" s="54" t="s">
        <v>135</v>
      </c>
      <c r="B110" s="19" t="s">
        <v>33</v>
      </c>
      <c r="C110" s="20" t="s">
        <v>17</v>
      </c>
      <c r="D110" s="19" t="s">
        <v>77</v>
      </c>
      <c r="E110" s="20" t="s">
        <v>17</v>
      </c>
      <c r="F110" s="19" t="s">
        <v>146</v>
      </c>
      <c r="G110" s="20" t="s">
        <v>17</v>
      </c>
      <c r="H110" s="19" t="s">
        <v>115</v>
      </c>
      <c r="I110" s="20" t="s">
        <v>17</v>
      </c>
      <c r="J110" s="19" t="s">
        <v>146</v>
      </c>
      <c r="K110" s="19" t="s">
        <v>17</v>
      </c>
      <c r="L110" s="19" t="s">
        <v>47</v>
      </c>
      <c r="M110" s="19" t="s">
        <v>17</v>
      </c>
      <c r="N110" s="19" t="s">
        <v>48</v>
      </c>
      <c r="O110" s="50" t="str">
        <f t="shared" ref="O110" si="43">CONCATENATE(B110,C110,D110,E110,F110,G110,H110,I110,J110,K110,L110,M110,N110)</f>
        <v>Projekto akronimas-Nuotekų šalinimo tinklas-Sklypo planas-Geležinio vilko g. Vilniuje-Sklypo planas-Pirma versija-data</v>
      </c>
    </row>
    <row r="111" spans="1:23" ht="27" customHeight="1" thickBot="1">
      <c r="A111" s="53" t="s">
        <v>134</v>
      </c>
      <c r="B111" s="51" t="s">
        <v>39</v>
      </c>
      <c r="C111" s="15" t="s">
        <v>17</v>
      </c>
      <c r="D111" s="15" t="s">
        <v>76</v>
      </c>
      <c r="E111" s="15" t="s">
        <v>17</v>
      </c>
      <c r="F111" s="15" t="s">
        <v>69</v>
      </c>
      <c r="G111" s="15" t="s">
        <v>17</v>
      </c>
      <c r="H111" s="15" t="s">
        <v>114</v>
      </c>
      <c r="I111" s="15" t="s">
        <v>17</v>
      </c>
      <c r="J111" s="15" t="s">
        <v>173</v>
      </c>
      <c r="K111" s="15" t="s">
        <v>17</v>
      </c>
      <c r="L111" s="15" t="s">
        <v>36</v>
      </c>
      <c r="M111" s="15" t="s">
        <v>17</v>
      </c>
      <c r="N111" s="16">
        <v>230301</v>
      </c>
      <c r="O111" s="17" t="str">
        <f>CONCATENATE(B111,C111,D111,E111,F111,G111,H111,I111,J111,K111,L111,M111,N111)</f>
        <v>BIMLT-DE-AEL-GELEZ_VILKO_VILNIUS-APSVIETIMAS-V1-230301</v>
      </c>
    </row>
    <row r="112" spans="1:23" ht="39" thickBot="1">
      <c r="A112" s="54" t="s">
        <v>135</v>
      </c>
      <c r="B112" s="19" t="s">
        <v>33</v>
      </c>
      <c r="C112" s="20" t="s">
        <v>17</v>
      </c>
      <c r="D112" s="19" t="s">
        <v>77</v>
      </c>
      <c r="E112" s="20" t="s">
        <v>17</v>
      </c>
      <c r="F112" s="19" t="s">
        <v>172</v>
      </c>
      <c r="G112" s="20" t="s">
        <v>17</v>
      </c>
      <c r="H112" s="19" t="s">
        <v>115</v>
      </c>
      <c r="I112" s="20" t="s">
        <v>17</v>
      </c>
      <c r="J112" s="19" t="s">
        <v>174</v>
      </c>
      <c r="K112" s="19" t="s">
        <v>17</v>
      </c>
      <c r="L112" s="19" t="s">
        <v>47</v>
      </c>
      <c r="M112" s="19" t="s">
        <v>17</v>
      </c>
      <c r="N112" s="19" t="s">
        <v>48</v>
      </c>
      <c r="O112" s="50" t="str">
        <f t="shared" ref="O112" si="44">CONCATENATE(B112,C112,D112,E112,F112,G112,H112,I112,J112,K112,L112,M112,N112)</f>
        <v>Projekto akronimas-Nuotekų šalinimo tinklas-Išorės elektrotechnika-Geležinio vilko g. Vilniuje-Sklypo ir teritorijos apšvietimas-Pirma versija-data</v>
      </c>
    </row>
    <row r="113" spans="1:23" ht="27" customHeight="1" thickBot="1">
      <c r="A113" s="53" t="s">
        <v>134</v>
      </c>
      <c r="B113" s="51" t="s">
        <v>39</v>
      </c>
      <c r="C113" s="15" t="s">
        <v>17</v>
      </c>
      <c r="D113" s="15" t="s">
        <v>76</v>
      </c>
      <c r="E113" s="15" t="s">
        <v>17</v>
      </c>
      <c r="F113" s="15" t="s">
        <v>68</v>
      </c>
      <c r="G113" s="15" t="s">
        <v>17</v>
      </c>
      <c r="H113" s="15" t="s">
        <v>114</v>
      </c>
      <c r="I113" s="15" t="s">
        <v>17</v>
      </c>
      <c r="J113" s="15" t="s">
        <v>202</v>
      </c>
      <c r="K113" s="15" t="s">
        <v>17</v>
      </c>
      <c r="L113" s="15" t="s">
        <v>36</v>
      </c>
      <c r="M113" s="15" t="s">
        <v>17</v>
      </c>
      <c r="N113" s="16">
        <v>230313</v>
      </c>
      <c r="O113" s="17" t="str">
        <f>CONCATENATE(B113,C113,D113,E113,F113,G113,H113,I113,J113,K113,L113,M113,N113)</f>
        <v>BIMLT-DE-AK-GELEZ_VILKO_VILNIUS-LIEPTAS-V1-230313</v>
      </c>
    </row>
    <row r="114" spans="1:23" ht="39" thickBot="1">
      <c r="A114" s="54" t="s">
        <v>135</v>
      </c>
      <c r="B114" s="19" t="s">
        <v>33</v>
      </c>
      <c r="C114" s="20" t="s">
        <v>17</v>
      </c>
      <c r="D114" s="19" t="s">
        <v>77</v>
      </c>
      <c r="E114" s="20" t="s">
        <v>17</v>
      </c>
      <c r="F114" s="19" t="s">
        <v>201</v>
      </c>
      <c r="G114" s="20" t="s">
        <v>17</v>
      </c>
      <c r="H114" s="19" t="s">
        <v>115</v>
      </c>
      <c r="I114" s="20" t="s">
        <v>17</v>
      </c>
      <c r="J114" s="19" t="s">
        <v>203</v>
      </c>
      <c r="K114" s="19" t="s">
        <v>17</v>
      </c>
      <c r="L114" s="19" t="s">
        <v>47</v>
      </c>
      <c r="M114" s="19" t="s">
        <v>17</v>
      </c>
      <c r="N114" s="19" t="s">
        <v>48</v>
      </c>
      <c r="O114" s="50" t="str">
        <f t="shared" ref="O114" si="45">CONCATENATE(B114,C114,D114,E114,F114,G114,H114,I114,J114,K114,L114,M114,N114)</f>
        <v>Projekto akronimas-Nuotekų šalinimo tinklas-Konstrukcijų dalis-Geležinio vilko g. Vilniuje-Lieptas-Pirma versija-data</v>
      </c>
    </row>
    <row r="115" spans="1:23" ht="27" customHeight="1" thickBot="1">
      <c r="A115" s="53" t="s">
        <v>134</v>
      </c>
      <c r="B115" s="51" t="s">
        <v>39</v>
      </c>
      <c r="C115" s="15" t="s">
        <v>17</v>
      </c>
      <c r="D115" s="15" t="s">
        <v>76</v>
      </c>
      <c r="E115" s="15" t="s">
        <v>17</v>
      </c>
      <c r="F115" s="15" t="s">
        <v>68</v>
      </c>
      <c r="G115" s="15" t="s">
        <v>17</v>
      </c>
      <c r="H115" s="15" t="s">
        <v>114</v>
      </c>
      <c r="I115" s="15" t="s">
        <v>17</v>
      </c>
      <c r="J115" s="15" t="s">
        <v>204</v>
      </c>
      <c r="K115" s="15" t="s">
        <v>17</v>
      </c>
      <c r="L115" s="15" t="s">
        <v>36</v>
      </c>
      <c r="M115" s="15" t="s">
        <v>17</v>
      </c>
      <c r="N115" s="16">
        <v>230313</v>
      </c>
      <c r="O115" s="17" t="str">
        <f>CONCATENATE(B115,C115,D115,E115,F115,G115,H115,I115,J115,K115,L115,M115,N115)</f>
        <v>BIMLT-DE-AK-GELEZ_VILKO_VILNIUS-ZIOTYS_1-V1-230313</v>
      </c>
    </row>
    <row r="116" spans="1:23" ht="39" thickBot="1">
      <c r="A116" s="54" t="s">
        <v>135</v>
      </c>
      <c r="B116" s="19" t="s">
        <v>33</v>
      </c>
      <c r="C116" s="20" t="s">
        <v>17</v>
      </c>
      <c r="D116" s="19" t="s">
        <v>77</v>
      </c>
      <c r="E116" s="20" t="s">
        <v>17</v>
      </c>
      <c r="F116" s="19" t="s">
        <v>201</v>
      </c>
      <c r="G116" s="20" t="s">
        <v>17</v>
      </c>
      <c r="H116" s="19" t="s">
        <v>115</v>
      </c>
      <c r="I116" s="20" t="s">
        <v>17</v>
      </c>
      <c r="J116" s="19" t="s">
        <v>205</v>
      </c>
      <c r="K116" s="19" t="s">
        <v>17</v>
      </c>
      <c r="L116" s="19" t="s">
        <v>47</v>
      </c>
      <c r="M116" s="19" t="s">
        <v>17</v>
      </c>
      <c r="N116" s="19" t="s">
        <v>48</v>
      </c>
      <c r="O116" s="50" t="str">
        <f t="shared" ref="O116" si="46">CONCATENATE(B116,C116,D116,E116,F116,G116,H116,I116,J116,K116,L116,M116,N116)</f>
        <v>Projekto akronimas-Nuotekų šalinimo tinklas-Konstrukcijų dalis-Geležinio vilko g. Vilniuje-Paviršinių nuotekų išleidimo žiotys Nr. 1-Pirma versija-data</v>
      </c>
    </row>
    <row r="117" spans="1:23" ht="27" customHeight="1" thickBot="1">
      <c r="A117" s="53" t="s">
        <v>134</v>
      </c>
      <c r="B117" s="51" t="s">
        <v>39</v>
      </c>
      <c r="C117" s="15" t="s">
        <v>17</v>
      </c>
      <c r="D117" s="15" t="s">
        <v>76</v>
      </c>
      <c r="E117" s="15" t="s">
        <v>17</v>
      </c>
      <c r="F117" s="15" t="s">
        <v>68</v>
      </c>
      <c r="G117" s="15" t="s">
        <v>17</v>
      </c>
      <c r="H117" s="15" t="s">
        <v>114</v>
      </c>
      <c r="I117" s="15" t="s">
        <v>17</v>
      </c>
      <c r="J117" s="15" t="s">
        <v>206</v>
      </c>
      <c r="K117" s="15" t="s">
        <v>17</v>
      </c>
      <c r="L117" s="15" t="s">
        <v>36</v>
      </c>
      <c r="M117" s="15" t="s">
        <v>17</v>
      </c>
      <c r="N117" s="16">
        <v>230313</v>
      </c>
      <c r="O117" s="17" t="str">
        <f>CONCATENATE(B117,C117,D117,E117,F117,G117,H117,I117,J117,K117,L117,M117,N117)</f>
        <v>BIMLT-DE-AK-GELEZ_VILKO_VILNIUS-ZIOTYS_2-V1-230313</v>
      </c>
    </row>
    <row r="118" spans="1:23" ht="39" thickBot="1">
      <c r="A118" s="54" t="s">
        <v>135</v>
      </c>
      <c r="B118" s="19" t="s">
        <v>33</v>
      </c>
      <c r="C118" s="20" t="s">
        <v>17</v>
      </c>
      <c r="D118" s="19" t="s">
        <v>77</v>
      </c>
      <c r="E118" s="20" t="s">
        <v>17</v>
      </c>
      <c r="F118" s="19" t="s">
        <v>201</v>
      </c>
      <c r="G118" s="20" t="s">
        <v>17</v>
      </c>
      <c r="H118" s="19" t="s">
        <v>115</v>
      </c>
      <c r="I118" s="20" t="s">
        <v>17</v>
      </c>
      <c r="J118" s="19" t="s">
        <v>207</v>
      </c>
      <c r="K118" s="19" t="s">
        <v>17</v>
      </c>
      <c r="L118" s="19" t="s">
        <v>47</v>
      </c>
      <c r="M118" s="19" t="s">
        <v>17</v>
      </c>
      <c r="N118" s="19" t="s">
        <v>48</v>
      </c>
      <c r="O118" s="50" t="str">
        <f t="shared" ref="O118" si="47">CONCATENATE(B118,C118,D118,E118,F118,G118,H118,I118,J118,K118,L118,M118,N118)</f>
        <v>Projekto akronimas-Nuotekų šalinimo tinklas-Konstrukcijų dalis-Geležinio vilko g. Vilniuje-Paviršinių nuotekų išleidimo žiotys Nr. 2-Pirma versija-data</v>
      </c>
    </row>
    <row r="119" spans="1:23" ht="27" customHeight="1" thickBot="1">
      <c r="A119" s="53" t="s">
        <v>134</v>
      </c>
      <c r="B119" s="51" t="s">
        <v>39</v>
      </c>
      <c r="C119" s="15" t="s">
        <v>17</v>
      </c>
      <c r="D119" s="15" t="s">
        <v>76</v>
      </c>
      <c r="E119" s="15" t="s">
        <v>17</v>
      </c>
      <c r="F119" s="15" t="s">
        <v>68</v>
      </c>
      <c r="G119" s="15" t="s">
        <v>17</v>
      </c>
      <c r="H119" s="15" t="s">
        <v>114</v>
      </c>
      <c r="I119" s="15" t="s">
        <v>17</v>
      </c>
      <c r="J119" s="15" t="s">
        <v>208</v>
      </c>
      <c r="K119" s="15" t="s">
        <v>17</v>
      </c>
      <c r="L119" s="15" t="s">
        <v>36</v>
      </c>
      <c r="M119" s="15" t="s">
        <v>17</v>
      </c>
      <c r="N119" s="16">
        <v>230313</v>
      </c>
      <c r="O119" s="17" t="str">
        <f>CONCATENATE(B119,C119,D119,E119,F119,G119,H119,I119,J119,K119,L119,M119,N119)</f>
        <v>BIMLT-DE-AK-GELEZ_VILKO_VILNIUS-SULINYS_1-V1-230313</v>
      </c>
    </row>
    <row r="120" spans="1:23" ht="39" thickBot="1">
      <c r="A120" s="54" t="s">
        <v>135</v>
      </c>
      <c r="B120" s="19" t="s">
        <v>33</v>
      </c>
      <c r="C120" s="20" t="s">
        <v>17</v>
      </c>
      <c r="D120" s="19" t="s">
        <v>77</v>
      </c>
      <c r="E120" s="20" t="s">
        <v>17</v>
      </c>
      <c r="F120" s="19" t="s">
        <v>201</v>
      </c>
      <c r="G120" s="20" t="s">
        <v>17</v>
      </c>
      <c r="H120" s="19" t="s">
        <v>115</v>
      </c>
      <c r="I120" s="20" t="s">
        <v>17</v>
      </c>
      <c r="J120" s="19" t="s">
        <v>209</v>
      </c>
      <c r="K120" s="19" t="s">
        <v>17</v>
      </c>
      <c r="L120" s="19" t="s">
        <v>47</v>
      </c>
      <c r="M120" s="19" t="s">
        <v>17</v>
      </c>
      <c r="N120" s="19" t="s">
        <v>48</v>
      </c>
      <c r="O120" s="50" t="str">
        <f t="shared" ref="O120" si="48">CONCATENATE(B120,C120,D120,E120,F120,G120,H120,I120,J120,K120,L120,M120,N120)</f>
        <v>Projekto akronimas-Nuotekų šalinimo tinklas-Konstrukcijų dalis-Geležinio vilko g. Vilniuje-Paviršinių nuotekų tinklų šulinys Nr. 1-Pirma versija-data</v>
      </c>
    </row>
    <row r="121" spans="1:23" ht="27" customHeight="1" thickBot="1">
      <c r="A121" s="53" t="s">
        <v>134</v>
      </c>
      <c r="B121" s="51" t="s">
        <v>39</v>
      </c>
      <c r="C121" s="15" t="s">
        <v>17</v>
      </c>
      <c r="D121" s="15" t="s">
        <v>76</v>
      </c>
      <c r="E121" s="15" t="s">
        <v>17</v>
      </c>
      <c r="F121" s="15" t="s">
        <v>68</v>
      </c>
      <c r="G121" s="15" t="s">
        <v>17</v>
      </c>
      <c r="H121" s="15" t="s">
        <v>114</v>
      </c>
      <c r="I121" s="15" t="s">
        <v>17</v>
      </c>
      <c r="J121" s="15" t="s">
        <v>210</v>
      </c>
      <c r="K121" s="15" t="s">
        <v>17</v>
      </c>
      <c r="L121" s="15" t="s">
        <v>36</v>
      </c>
      <c r="M121" s="15" t="s">
        <v>17</v>
      </c>
      <c r="N121" s="16">
        <v>230313</v>
      </c>
      <c r="O121" s="17" t="str">
        <f>CONCATENATE(B121,C121,D121,E121,F121,G121,H121,I121,J121,K121,L121,M121,N121)</f>
        <v>BIMLT-DE-AK-GELEZ_VILKO_VILNIUS-SULINYS_2-V1-230313</v>
      </c>
    </row>
    <row r="122" spans="1:23" ht="39" thickBot="1">
      <c r="A122" s="54" t="s">
        <v>135</v>
      </c>
      <c r="B122" s="19" t="s">
        <v>33</v>
      </c>
      <c r="C122" s="20" t="s">
        <v>17</v>
      </c>
      <c r="D122" s="19" t="s">
        <v>77</v>
      </c>
      <c r="E122" s="20" t="s">
        <v>17</v>
      </c>
      <c r="F122" s="19" t="s">
        <v>201</v>
      </c>
      <c r="G122" s="20" t="s">
        <v>17</v>
      </c>
      <c r="H122" s="19" t="s">
        <v>115</v>
      </c>
      <c r="I122" s="20" t="s">
        <v>17</v>
      </c>
      <c r="J122" s="19" t="s">
        <v>211</v>
      </c>
      <c r="K122" s="19" t="s">
        <v>17</v>
      </c>
      <c r="L122" s="19" t="s">
        <v>47</v>
      </c>
      <c r="M122" s="19" t="s">
        <v>17</v>
      </c>
      <c r="N122" s="19" t="s">
        <v>48</v>
      </c>
      <c r="O122" s="50" t="str">
        <f t="shared" ref="O122" si="49">CONCATENATE(B122,C122,D122,E122,F122,G122,H122,I122,J122,K122,L122,M122,N122)</f>
        <v>Projekto akronimas-Nuotekų šalinimo tinklas-Konstrukcijų dalis-Geležinio vilko g. Vilniuje-Paviršinių nuotekų tinklų šulinys Nr. 2-Pirma versija-data</v>
      </c>
    </row>
    <row r="123" spans="1:23" ht="27" customHeight="1" thickBot="1">
      <c r="A123" s="53" t="s">
        <v>134</v>
      </c>
      <c r="B123" s="51" t="s">
        <v>39</v>
      </c>
      <c r="C123" s="15" t="s">
        <v>17</v>
      </c>
      <c r="D123" s="15" t="s">
        <v>76</v>
      </c>
      <c r="E123" s="15" t="s">
        <v>17</v>
      </c>
      <c r="F123" s="15" t="s">
        <v>68</v>
      </c>
      <c r="G123" s="15" t="s">
        <v>17</v>
      </c>
      <c r="H123" s="15" t="s">
        <v>114</v>
      </c>
      <c r="I123" s="15" t="s">
        <v>17</v>
      </c>
      <c r="J123" s="15" t="s">
        <v>212</v>
      </c>
      <c r="K123" s="15" t="s">
        <v>17</v>
      </c>
      <c r="L123" s="15" t="s">
        <v>36</v>
      </c>
      <c r="M123" s="15" t="s">
        <v>17</v>
      </c>
      <c r="N123" s="16">
        <v>230313</v>
      </c>
      <c r="O123" s="17" t="str">
        <f>CONCATENATE(B123,C123,D123,E123,F123,G123,H123,I123,J123,K123,L123,M123,N123)</f>
        <v>BIMLT-DE-AK-GELEZ_VILKO_VILNIUS-SULINYS_3-V1-230313</v>
      </c>
    </row>
    <row r="124" spans="1:23" ht="39" thickBot="1">
      <c r="A124" s="54" t="s">
        <v>135</v>
      </c>
      <c r="B124" s="19" t="s">
        <v>33</v>
      </c>
      <c r="C124" s="20" t="s">
        <v>17</v>
      </c>
      <c r="D124" s="19" t="s">
        <v>77</v>
      </c>
      <c r="E124" s="20" t="s">
        <v>17</v>
      </c>
      <c r="F124" s="19" t="s">
        <v>201</v>
      </c>
      <c r="G124" s="20" t="s">
        <v>17</v>
      </c>
      <c r="H124" s="19" t="s">
        <v>115</v>
      </c>
      <c r="I124" s="20" t="s">
        <v>17</v>
      </c>
      <c r="J124" s="19" t="s">
        <v>213</v>
      </c>
      <c r="K124" s="19" t="s">
        <v>17</v>
      </c>
      <c r="L124" s="19" t="s">
        <v>47</v>
      </c>
      <c r="M124" s="19" t="s">
        <v>17</v>
      </c>
      <c r="N124" s="19" t="s">
        <v>48</v>
      </c>
      <c r="O124" s="50" t="str">
        <f t="shared" ref="O124" si="50">CONCATENATE(B124,C124,D124,E124,F124,G124,H124,I124,J124,K124,L124,M124,N124)</f>
        <v>Projekto akronimas-Nuotekų šalinimo tinklas-Konstrukcijų dalis-Geležinio vilko g. Vilniuje-Paviršinių nuotekų tinklų šulinys Nr. 3-Pirma versija-data</v>
      </c>
    </row>
    <row r="125" spans="1:23" ht="27" customHeight="1" thickBot="1">
      <c r="A125" s="53" t="s">
        <v>134</v>
      </c>
      <c r="B125" s="51" t="s">
        <v>39</v>
      </c>
      <c r="C125" s="15" t="s">
        <v>17</v>
      </c>
      <c r="D125" s="15" t="s">
        <v>76</v>
      </c>
      <c r="E125" s="15" t="s">
        <v>17</v>
      </c>
      <c r="F125" s="15" t="s">
        <v>225</v>
      </c>
      <c r="G125" s="15" t="s">
        <v>17</v>
      </c>
      <c r="H125" s="15" t="s">
        <v>114</v>
      </c>
      <c r="I125" s="15" t="s">
        <v>17</v>
      </c>
      <c r="J125" s="15" t="s">
        <v>223</v>
      </c>
      <c r="K125" s="15" t="s">
        <v>17</v>
      </c>
      <c r="L125" s="15" t="s">
        <v>36</v>
      </c>
      <c r="M125" s="15" t="s">
        <v>17</v>
      </c>
      <c r="N125" s="16">
        <v>230313</v>
      </c>
      <c r="O125" s="17" t="str">
        <f>CONCATENATE(B125,C125,D125,E125,F125,G125,H125,I125,J125,K125,L125,M125,N125)</f>
        <v>BIMLT-DE-O-GELEZ_VILKO_VILNIUS-JUNGTINIS-V1-230313</v>
      </c>
    </row>
    <row r="126" spans="1:23" ht="38.25">
      <c r="A126" s="54" t="s">
        <v>135</v>
      </c>
      <c r="B126" s="19" t="s">
        <v>33</v>
      </c>
      <c r="C126" s="20" t="s">
        <v>17</v>
      </c>
      <c r="D126" s="19" t="s">
        <v>77</v>
      </c>
      <c r="E126" s="20" t="s">
        <v>17</v>
      </c>
      <c r="F126" s="19" t="s">
        <v>226</v>
      </c>
      <c r="G126" s="20" t="s">
        <v>17</v>
      </c>
      <c r="H126" s="19" t="s">
        <v>115</v>
      </c>
      <c r="I126" s="20" t="s">
        <v>17</v>
      </c>
      <c r="J126" s="19" t="s">
        <v>224</v>
      </c>
      <c r="K126" s="19" t="s">
        <v>17</v>
      </c>
      <c r="L126" s="19" t="s">
        <v>47</v>
      </c>
      <c r="M126" s="19" t="s">
        <v>17</v>
      </c>
      <c r="N126" s="19" t="s">
        <v>48</v>
      </c>
      <c r="O126" s="50" t="str">
        <f t="shared" ref="O126" si="51">CONCATENATE(B126,C126,D126,E126,F126,G126,H126,I126,J126,K126,L126,M126,N126)</f>
        <v>Projekto akronimas-Nuotekų šalinimo tinklas-Nėra-Geležinio vilko g. Vilniuje-Jungtinis modelis-Pirma versija-data</v>
      </c>
    </row>
    <row r="127" spans="1:23" s="12" customFormat="1" ht="21" customHeight="1" thickBot="1">
      <c r="A127" s="79" t="s">
        <v>245</v>
      </c>
      <c r="B127" s="79"/>
      <c r="C127" s="79"/>
      <c r="D127" s="79"/>
      <c r="E127" s="79"/>
      <c r="F127" s="79"/>
      <c r="G127" s="79"/>
      <c r="H127" s="79"/>
      <c r="I127" s="79"/>
      <c r="J127" s="79"/>
      <c r="K127" s="79"/>
      <c r="L127" s="79"/>
      <c r="M127" s="79"/>
      <c r="N127" s="79"/>
      <c r="O127" s="79"/>
      <c r="P127" s="11"/>
      <c r="Q127" s="11"/>
      <c r="R127" s="11"/>
      <c r="S127" s="11"/>
      <c r="T127" s="11"/>
      <c r="U127" s="11"/>
      <c r="V127" s="11"/>
      <c r="W127" s="11"/>
    </row>
    <row r="128" spans="1:23" ht="27" customHeight="1" thickBot="1">
      <c r="A128" s="53" t="s">
        <v>134</v>
      </c>
      <c r="B128" s="51" t="s">
        <v>39</v>
      </c>
      <c r="C128" s="15" t="s">
        <v>17</v>
      </c>
      <c r="D128" s="15" t="s">
        <v>90</v>
      </c>
      <c r="E128" s="15" t="s">
        <v>17</v>
      </c>
      <c r="F128" s="15" t="s">
        <v>68</v>
      </c>
      <c r="G128" s="15" t="s">
        <v>17</v>
      </c>
      <c r="H128" s="15" t="s">
        <v>65</v>
      </c>
      <c r="I128" s="15" t="s">
        <v>17</v>
      </c>
      <c r="J128" s="15" t="s">
        <v>143</v>
      </c>
      <c r="K128" s="15" t="s">
        <v>17</v>
      </c>
      <c r="L128" s="15" t="s">
        <v>36</v>
      </c>
      <c r="M128" s="15" t="s">
        <v>17</v>
      </c>
      <c r="N128" s="16">
        <v>230103</v>
      </c>
      <c r="O128" s="17" t="str">
        <f>CONCATENATE(B128,C128,D128,E128,F128,G128,H128,I128,J128,K128,L128,M128,N128)</f>
        <v>BIMLT-CAS-AK-UZVING_TILTAS-KONSTRUKCIJOS-V1-230103</v>
      </c>
    </row>
    <row r="129" spans="1:23" ht="39" thickBot="1">
      <c r="A129" s="54" t="s">
        <v>135</v>
      </c>
      <c r="B129" s="19" t="s">
        <v>33</v>
      </c>
      <c r="C129" s="20" t="s">
        <v>17</v>
      </c>
      <c r="D129" s="19" t="s">
        <v>91</v>
      </c>
      <c r="E129" s="20" t="s">
        <v>17</v>
      </c>
      <c r="F129" s="19" t="s">
        <v>201</v>
      </c>
      <c r="G129" s="20" t="s">
        <v>17</v>
      </c>
      <c r="H129" s="19" t="s">
        <v>64</v>
      </c>
      <c r="I129" s="20" t="s">
        <v>17</v>
      </c>
      <c r="J129" s="19" t="s">
        <v>234</v>
      </c>
      <c r="K129" s="19" t="s">
        <v>17</v>
      </c>
      <c r="L129" s="19" t="s">
        <v>47</v>
      </c>
      <c r="M129" s="19" t="s">
        <v>17</v>
      </c>
      <c r="N129" s="19" t="s">
        <v>48</v>
      </c>
      <c r="O129" s="50" t="str">
        <f t="shared" ref="O129" si="52">CONCATENATE(B129,C129,D129,E129,F129,G129,H129,I129,J129,K129,L129,M129,N129)</f>
        <v>Projekto akronimas-Pėsčiųjų ir (arba) dviračių tiltas-Konstrukcijų dalis-Užvingio salos tiltas-Tilto konstrukcijos-Pirma versija-data</v>
      </c>
    </row>
    <row r="130" spans="1:23" ht="27" customHeight="1" thickBot="1">
      <c r="A130" s="53" t="s">
        <v>134</v>
      </c>
      <c r="B130" s="51" t="s">
        <v>39</v>
      </c>
      <c r="C130" s="15" t="s">
        <v>17</v>
      </c>
      <c r="D130" s="15" t="s">
        <v>90</v>
      </c>
      <c r="E130" s="15" t="s">
        <v>17</v>
      </c>
      <c r="F130" s="15" t="s">
        <v>140</v>
      </c>
      <c r="G130" s="15" t="s">
        <v>17</v>
      </c>
      <c r="H130" s="15" t="s">
        <v>65</v>
      </c>
      <c r="I130" s="15" t="s">
        <v>17</v>
      </c>
      <c r="J130" s="15" t="s">
        <v>142</v>
      </c>
      <c r="K130" s="15" t="s">
        <v>17</v>
      </c>
      <c r="L130" s="15" t="s">
        <v>36</v>
      </c>
      <c r="M130" s="15" t="s">
        <v>17</v>
      </c>
      <c r="N130" s="16">
        <v>230131</v>
      </c>
      <c r="O130" s="17" t="str">
        <f>CONCATENATE(B130,C130,D130,E130,F130,G130,H130,I130,J130,K130,L130,M130,N130)</f>
        <v>BIMLT-CAS-AE-UZVING_TILTAS-ELEKTROTECHNIKA-V1-230131</v>
      </c>
    </row>
    <row r="131" spans="1:23" ht="39" thickBot="1">
      <c r="A131" s="54" t="s">
        <v>135</v>
      </c>
      <c r="B131" s="19" t="s">
        <v>33</v>
      </c>
      <c r="C131" s="20" t="s">
        <v>17</v>
      </c>
      <c r="D131" s="19" t="s">
        <v>91</v>
      </c>
      <c r="E131" s="20" t="s">
        <v>17</v>
      </c>
      <c r="F131" s="19" t="s">
        <v>184</v>
      </c>
      <c r="G131" s="20" t="s">
        <v>17</v>
      </c>
      <c r="H131" s="19" t="s">
        <v>64</v>
      </c>
      <c r="I131" s="20" t="s">
        <v>17</v>
      </c>
      <c r="J131" s="19" t="s">
        <v>141</v>
      </c>
      <c r="K131" s="19" t="s">
        <v>17</v>
      </c>
      <c r="L131" s="19" t="s">
        <v>47</v>
      </c>
      <c r="M131" s="19" t="s">
        <v>17</v>
      </c>
      <c r="N131" s="19" t="s">
        <v>48</v>
      </c>
      <c r="O131" s="50" t="str">
        <f t="shared" ref="O131" si="53">CONCATENATE(B131,C131,D131,E131,F131,G131,H131,I131,J131,K131,L131,M131,N131)</f>
        <v>Projekto akronimas-Pėsčiųjų ir (arba) dviračių tiltas-Elektrotechninė dalis-Užvingio salos tiltas-Elektrotechnika-Pirma versija-data</v>
      </c>
    </row>
    <row r="132" spans="1:23" ht="27" customHeight="1" thickBot="1">
      <c r="A132" s="53" t="s">
        <v>134</v>
      </c>
      <c r="B132" s="51" t="s">
        <v>39</v>
      </c>
      <c r="C132" s="15" t="s">
        <v>17</v>
      </c>
      <c r="D132" s="15" t="s">
        <v>90</v>
      </c>
      <c r="E132" s="15" t="s">
        <v>17</v>
      </c>
      <c r="F132" s="15" t="s">
        <v>150</v>
      </c>
      <c r="G132" s="15" t="s">
        <v>17</v>
      </c>
      <c r="H132" s="15" t="s">
        <v>65</v>
      </c>
      <c r="I132" s="15" t="s">
        <v>17</v>
      </c>
      <c r="J132" s="15" t="s">
        <v>153</v>
      </c>
      <c r="K132" s="15" t="s">
        <v>17</v>
      </c>
      <c r="L132" s="15" t="s">
        <v>36</v>
      </c>
      <c r="M132" s="15" t="s">
        <v>17</v>
      </c>
      <c r="N132" s="16">
        <v>230131</v>
      </c>
      <c r="O132" s="17" t="str">
        <f>CONCATENATE(B132,C132,D132,E132,F132,G132,H132,I132,J132,K132,L132,M132,N132)</f>
        <v>BIMLT-CAS-AR-UZVING_TILTAS-SILPNOS_SROVES-V1-230131</v>
      </c>
    </row>
    <row r="133" spans="1:23" ht="39" thickBot="1">
      <c r="A133" s="54" t="s">
        <v>135</v>
      </c>
      <c r="B133" s="19" t="s">
        <v>33</v>
      </c>
      <c r="C133" s="20" t="s">
        <v>17</v>
      </c>
      <c r="D133" s="19" t="s">
        <v>91</v>
      </c>
      <c r="E133" s="20" t="s">
        <v>17</v>
      </c>
      <c r="F133" s="19" t="s">
        <v>220</v>
      </c>
      <c r="G133" s="20" t="s">
        <v>17</v>
      </c>
      <c r="H133" s="19" t="s">
        <v>64</v>
      </c>
      <c r="I133" s="20" t="s">
        <v>17</v>
      </c>
      <c r="J133" s="19" t="s">
        <v>219</v>
      </c>
      <c r="K133" s="19" t="s">
        <v>17</v>
      </c>
      <c r="L133" s="19" t="s">
        <v>47</v>
      </c>
      <c r="M133" s="19" t="s">
        <v>17</v>
      </c>
      <c r="N133" s="19" t="s">
        <v>48</v>
      </c>
      <c r="O133" s="50" t="str">
        <f t="shared" ref="O133" si="54">CONCATENATE(B133,C133,D133,E133,F133,G133,H133,I133,J133,K133,L133,M133,N133)</f>
        <v>Projekto akronimas-Pėsčiųjų ir (arba) dviračių tiltas-Elektroninių ryšių dalis-Užvingio salos tiltas-Silpnų srovių (ryšių, signalizavimo ir kt.) sistemos-Pirma versija-data</v>
      </c>
    </row>
    <row r="134" spans="1:23" ht="27" customHeight="1" thickBot="1">
      <c r="A134" s="53" t="s">
        <v>134</v>
      </c>
      <c r="B134" s="51" t="s">
        <v>39</v>
      </c>
      <c r="C134" s="15" t="s">
        <v>17</v>
      </c>
      <c r="D134" s="15" t="s">
        <v>90</v>
      </c>
      <c r="E134" s="15" t="s">
        <v>17</v>
      </c>
      <c r="F134" s="15" t="s">
        <v>67</v>
      </c>
      <c r="G134" s="15" t="s">
        <v>17</v>
      </c>
      <c r="H134" s="15" t="s">
        <v>65</v>
      </c>
      <c r="I134" s="15" t="s">
        <v>17</v>
      </c>
      <c r="J134" s="15" t="s">
        <v>169</v>
      </c>
      <c r="K134" s="15" t="s">
        <v>17</v>
      </c>
      <c r="L134" s="15" t="s">
        <v>36</v>
      </c>
      <c r="M134" s="15" t="s">
        <v>17</v>
      </c>
      <c r="N134" s="16">
        <v>230131</v>
      </c>
      <c r="O134" s="17" t="str">
        <f>CONCATENATE(B134,C134,D134,E134,F134,G134,H134,I134,J134,K134,L134,M134,N134)</f>
        <v>BIMLT-CAS-AS-UZVING_TILTAS-SUSISIEKIMAS-V1-230131</v>
      </c>
    </row>
    <row r="135" spans="1:23" ht="39" thickBot="1">
      <c r="A135" s="54" t="s">
        <v>135</v>
      </c>
      <c r="B135" s="19" t="s">
        <v>33</v>
      </c>
      <c r="C135" s="20" t="s">
        <v>17</v>
      </c>
      <c r="D135" s="19" t="s">
        <v>91</v>
      </c>
      <c r="E135" s="20" t="s">
        <v>17</v>
      </c>
      <c r="F135" s="19" t="s">
        <v>168</v>
      </c>
      <c r="G135" s="20" t="s">
        <v>17</v>
      </c>
      <c r="H135" s="19" t="s">
        <v>64</v>
      </c>
      <c r="I135" s="20" t="s">
        <v>17</v>
      </c>
      <c r="J135" s="19" t="s">
        <v>168</v>
      </c>
      <c r="K135" s="19" t="s">
        <v>17</v>
      </c>
      <c r="L135" s="19" t="s">
        <v>47</v>
      </c>
      <c r="M135" s="19" t="s">
        <v>17</v>
      </c>
      <c r="N135" s="19" t="s">
        <v>48</v>
      </c>
      <c r="O135" s="50" t="str">
        <f t="shared" ref="O135" si="55">CONCATENATE(B135,C135,D135,E135,F135,G135,H135,I135,J135,K135,L135,M135,N135)</f>
        <v>Projekto akronimas-Pėsčiųjų ir (arba) dviračių tiltas-Susisiekimo dalis-Užvingio salos tiltas-Susisiekimo dalis-Pirma versija-data</v>
      </c>
    </row>
    <row r="136" spans="1:23" ht="27" customHeight="1" thickBot="1">
      <c r="A136" s="53" t="s">
        <v>134</v>
      </c>
      <c r="B136" s="51" t="s">
        <v>39</v>
      </c>
      <c r="C136" s="15" t="s">
        <v>17</v>
      </c>
      <c r="D136" s="15" t="s">
        <v>90</v>
      </c>
      <c r="E136" s="15" t="s">
        <v>17</v>
      </c>
      <c r="F136" s="15" t="s">
        <v>145</v>
      </c>
      <c r="G136" s="15" t="s">
        <v>17</v>
      </c>
      <c r="H136" s="15" t="s">
        <v>65</v>
      </c>
      <c r="I136" s="15" t="s">
        <v>17</v>
      </c>
      <c r="J136" s="15" t="s">
        <v>74</v>
      </c>
      <c r="K136" s="15" t="s">
        <v>17</v>
      </c>
      <c r="L136" s="15" t="s">
        <v>36</v>
      </c>
      <c r="M136" s="15" t="s">
        <v>17</v>
      </c>
      <c r="N136" s="16">
        <v>230131</v>
      </c>
      <c r="O136" s="17" t="str">
        <f>CONCATENATE(B136,C136,D136,E136,F136,G136,H136,I136,J136,K136,L136,M136,N136)</f>
        <v>BIMLT-CAS-AV-UZVING_TILTAS-LIETAUS_NUOT-V1-230131</v>
      </c>
    </row>
    <row r="137" spans="1:23" ht="38.25">
      <c r="A137" s="54" t="s">
        <v>135</v>
      </c>
      <c r="B137" s="19" t="s">
        <v>33</v>
      </c>
      <c r="C137" s="20" t="s">
        <v>17</v>
      </c>
      <c r="D137" s="19" t="s">
        <v>91</v>
      </c>
      <c r="E137" s="20" t="s">
        <v>17</v>
      </c>
      <c r="F137" s="19" t="s">
        <v>152</v>
      </c>
      <c r="G137" s="20" t="s">
        <v>17</v>
      </c>
      <c r="H137" s="19" t="s">
        <v>64</v>
      </c>
      <c r="I137" s="20" t="s">
        <v>17</v>
      </c>
      <c r="J137" s="19" t="s">
        <v>218</v>
      </c>
      <c r="K137" s="19" t="s">
        <v>17</v>
      </c>
      <c r="L137" s="19" t="s">
        <v>47</v>
      </c>
      <c r="M137" s="19" t="s">
        <v>17</v>
      </c>
      <c r="N137" s="19" t="s">
        <v>48</v>
      </c>
      <c r="O137" s="50" t="str">
        <f t="shared" ref="O137" si="56">CONCATENATE(B137,C137,D137,E137,F137,G137,H137,I137,J137,K137,L137,M137,N137)</f>
        <v>Projekto akronimas-Pėsčiųjų ir (arba) dviračių tiltas-Vandentiekis ir nuotekų šalinimas-Užvingio salos tiltas-Lietaus nuotekų tinklai-Pirma versija-data</v>
      </c>
    </row>
    <row r="138" spans="1:23" s="12" customFormat="1" ht="21" customHeight="1" thickBot="1">
      <c r="A138" s="79" t="s">
        <v>247</v>
      </c>
      <c r="B138" s="79"/>
      <c r="C138" s="79"/>
      <c r="D138" s="79"/>
      <c r="E138" s="79"/>
      <c r="F138" s="79"/>
      <c r="G138" s="79"/>
      <c r="H138" s="79"/>
      <c r="I138" s="79"/>
      <c r="J138" s="79"/>
      <c r="K138" s="79"/>
      <c r="L138" s="79"/>
      <c r="M138" s="79"/>
      <c r="N138" s="79"/>
      <c r="O138" s="79"/>
      <c r="P138" s="11"/>
      <c r="Q138" s="11"/>
      <c r="R138" s="11"/>
      <c r="S138" s="11"/>
      <c r="T138" s="11"/>
      <c r="U138" s="11"/>
      <c r="V138" s="11"/>
      <c r="W138" s="11"/>
    </row>
    <row r="139" spans="1:23" ht="27" customHeight="1" thickBot="1">
      <c r="A139" s="53" t="s">
        <v>134</v>
      </c>
      <c r="B139" s="51" t="s">
        <v>39</v>
      </c>
      <c r="C139" s="15" t="s">
        <v>17</v>
      </c>
      <c r="D139" s="15" t="s">
        <v>107</v>
      </c>
      <c r="E139" s="15" t="s">
        <v>17</v>
      </c>
      <c r="F139" s="15" t="s">
        <v>192</v>
      </c>
      <c r="G139" s="15" t="s">
        <v>17</v>
      </c>
      <c r="H139" s="15" t="s">
        <v>188</v>
      </c>
      <c r="I139" s="15" t="s">
        <v>17</v>
      </c>
      <c r="J139" s="15" t="s">
        <v>190</v>
      </c>
      <c r="K139" s="15" t="s">
        <v>17</v>
      </c>
      <c r="L139" s="15" t="s">
        <v>36</v>
      </c>
      <c r="M139" s="15" t="s">
        <v>17</v>
      </c>
      <c r="N139" s="16">
        <v>230306</v>
      </c>
      <c r="O139" s="17" t="str">
        <f>CONCATENATE(B139,C139,D139,E139,F139,G139,H139,I139,J139,K139,L139,M139,N139)</f>
        <v>BIMLT-AA-AB-LIETUVA-VIENBUT_GYV_PASTATAS_CAD_IMIT-V1-230306</v>
      </c>
    </row>
    <row r="140" spans="1:23" ht="39" thickBot="1">
      <c r="A140" s="54" t="s">
        <v>135</v>
      </c>
      <c r="B140" s="19" t="s">
        <v>33</v>
      </c>
      <c r="C140" s="20" t="s">
        <v>17</v>
      </c>
      <c r="D140" s="19" t="s">
        <v>186</v>
      </c>
      <c r="E140" s="20" t="s">
        <v>17</v>
      </c>
      <c r="F140" s="19" t="s">
        <v>193</v>
      </c>
      <c r="G140" s="20" t="s">
        <v>17</v>
      </c>
      <c r="H140" s="19" t="s">
        <v>189</v>
      </c>
      <c r="I140" s="20" t="s">
        <v>17</v>
      </c>
      <c r="J140" s="19" t="s">
        <v>191</v>
      </c>
      <c r="K140" s="19" t="s">
        <v>17</v>
      </c>
      <c r="L140" s="19" t="s">
        <v>47</v>
      </c>
      <c r="M140" s="19" t="s">
        <v>17</v>
      </c>
      <c r="N140" s="19" t="s">
        <v>48</v>
      </c>
      <c r="O140" s="50" t="str">
        <f t="shared" ref="O140" si="57">CONCATENATE(B140,C140,D140,E140,F140,G140,H140,I140,J140,K140,L140,M140,N140)</f>
        <v>Projekto akronimas-Gyvenamasis pastatas-Bendroji dalis-Lietuva-Vienbutis gyvenamasis pastatas
CAD imitacinis projektas-Pirma versija-data</v>
      </c>
    </row>
    <row r="141" spans="1:23" ht="27" customHeight="1" thickBot="1">
      <c r="A141" s="53" t="s">
        <v>134</v>
      </c>
      <c r="B141" s="51" t="s">
        <v>39</v>
      </c>
      <c r="C141" s="15" t="s">
        <v>17</v>
      </c>
      <c r="D141" s="15" t="s">
        <v>107</v>
      </c>
      <c r="E141" s="15" t="s">
        <v>17</v>
      </c>
      <c r="F141" s="15" t="s">
        <v>192</v>
      </c>
      <c r="G141" s="15" t="s">
        <v>17</v>
      </c>
      <c r="H141" s="15" t="s">
        <v>188</v>
      </c>
      <c r="I141" s="15" t="s">
        <v>17</v>
      </c>
      <c r="J141" s="15" t="s">
        <v>235</v>
      </c>
      <c r="K141" s="15" t="s">
        <v>17</v>
      </c>
      <c r="L141" s="15" t="s">
        <v>36</v>
      </c>
      <c r="M141" s="15" t="s">
        <v>17</v>
      </c>
      <c r="N141" s="16">
        <v>230306</v>
      </c>
      <c r="O141" s="17" t="str">
        <f>CONCATENATE(B141,C141,D141,E141,F141,G141,H141,I141,J141,K141,L141,M141,N141)</f>
        <v>BIMLT-AA-AB-LIETUVA-VIENBUT_GYV_PASTATAS_CAD_META-V1-230306</v>
      </c>
    </row>
    <row r="142" spans="1:23" ht="38.25">
      <c r="A142" s="54" t="s">
        <v>135</v>
      </c>
      <c r="B142" s="19" t="s">
        <v>33</v>
      </c>
      <c r="C142" s="20" t="s">
        <v>17</v>
      </c>
      <c r="D142" s="19" t="s">
        <v>186</v>
      </c>
      <c r="E142" s="20" t="s">
        <v>17</v>
      </c>
      <c r="F142" s="19" t="s">
        <v>193</v>
      </c>
      <c r="G142" s="20" t="s">
        <v>17</v>
      </c>
      <c r="H142" s="19" t="s">
        <v>189</v>
      </c>
      <c r="I142" s="20" t="s">
        <v>17</v>
      </c>
      <c r="J142" s="19" t="s">
        <v>236</v>
      </c>
      <c r="K142" s="19" t="s">
        <v>17</v>
      </c>
      <c r="L142" s="19" t="s">
        <v>47</v>
      </c>
      <c r="M142" s="19" t="s">
        <v>17</v>
      </c>
      <c r="N142" s="19" t="s">
        <v>48</v>
      </c>
      <c r="O142" s="50" t="str">
        <f t="shared" ref="O142" si="58">CONCATENATE(B142,C142,D142,E142,F142,G142,H142,I142,J142,K142,L142,M142,N142)</f>
        <v>Projekto akronimas-Gyvenamasis pastatas-Bendroji dalis-Lietuva-Vienbutis gyvenamasis pastatas, CAD sluoksnių struktūros ir jų dėmenų  aprašymai-Pirma versija-data</v>
      </c>
    </row>
    <row r="143" spans="1:23" s="1" customFormat="1">
      <c r="A143" s="11"/>
    </row>
    <row r="144" spans="1:23" s="1" customFormat="1">
      <c r="A144" s="11"/>
    </row>
    <row r="145" spans="1:2" s="1" customFormat="1">
      <c r="A145" s="11"/>
    </row>
    <row r="146" spans="1:2" s="1" customFormat="1">
      <c r="A146" s="11" t="s">
        <v>228</v>
      </c>
      <c r="B146" s="1">
        <f>COUNTIF(B5:B144,"BIMLT")</f>
        <v>64</v>
      </c>
    </row>
    <row r="147" spans="1:2" s="1" customFormat="1">
      <c r="A147" s="11"/>
    </row>
    <row r="148" spans="1:2" s="1" customFormat="1">
      <c r="A148" s="11"/>
    </row>
    <row r="149" spans="1:2" s="1" customFormat="1">
      <c r="A149" s="11"/>
    </row>
    <row r="150" spans="1:2" s="1" customFormat="1">
      <c r="A150" s="11"/>
    </row>
    <row r="151" spans="1:2" s="1" customFormat="1">
      <c r="A151" s="11"/>
    </row>
    <row r="152" spans="1:2" s="1" customFormat="1">
      <c r="A152" s="11"/>
    </row>
    <row r="153" spans="1:2" s="1" customFormat="1">
      <c r="A153" s="11"/>
    </row>
    <row r="154" spans="1:2" s="1" customFormat="1">
      <c r="A154" s="11"/>
    </row>
    <row r="155" spans="1:2" s="1" customFormat="1">
      <c r="A155" s="11"/>
    </row>
    <row r="156" spans="1:2" s="1" customFormat="1">
      <c r="A156" s="11"/>
    </row>
    <row r="157" spans="1:2" s="1" customFormat="1">
      <c r="A157" s="11"/>
    </row>
    <row r="158" spans="1:2" s="1" customFormat="1">
      <c r="A158" s="11"/>
    </row>
    <row r="159" spans="1:2" s="1" customFormat="1">
      <c r="A159" s="11"/>
    </row>
    <row r="160" spans="1:2" s="1" customFormat="1">
      <c r="A160" s="11"/>
    </row>
    <row r="161" spans="1:1" s="1" customFormat="1">
      <c r="A161" s="11"/>
    </row>
    <row r="162" spans="1:1" s="1" customFormat="1">
      <c r="A162" s="11"/>
    </row>
    <row r="163" spans="1:1" s="1" customFormat="1">
      <c r="A163" s="11"/>
    </row>
    <row r="164" spans="1:1" s="1" customFormat="1">
      <c r="A164" s="11"/>
    </row>
    <row r="165" spans="1:1" s="1" customFormat="1">
      <c r="A165" s="11"/>
    </row>
    <row r="166" spans="1:1" s="1" customFormat="1">
      <c r="A166" s="11"/>
    </row>
    <row r="167" spans="1:1" s="1" customFormat="1">
      <c r="A167" s="11"/>
    </row>
    <row r="168" spans="1:1" s="1" customFormat="1">
      <c r="A168" s="11"/>
    </row>
    <row r="169" spans="1:1" s="1" customFormat="1">
      <c r="A169" s="11"/>
    </row>
    <row r="170" spans="1:1" s="1" customFormat="1">
      <c r="A170" s="11"/>
    </row>
    <row r="171" spans="1:1" s="1" customFormat="1">
      <c r="A171" s="11"/>
    </row>
    <row r="172" spans="1:1" s="1" customFormat="1">
      <c r="A172" s="11"/>
    </row>
    <row r="173" spans="1:1" s="1" customFormat="1">
      <c r="A173" s="11"/>
    </row>
    <row r="174" spans="1:1" s="1" customFormat="1">
      <c r="A174" s="11"/>
    </row>
    <row r="175" spans="1:1" s="1" customFormat="1">
      <c r="A175" s="11"/>
    </row>
    <row r="176" spans="1:1" s="1" customFormat="1">
      <c r="A176" s="11"/>
    </row>
    <row r="177" spans="1:1" s="1" customFormat="1">
      <c r="A177" s="11"/>
    </row>
    <row r="178" spans="1:1" s="1" customFormat="1">
      <c r="A178" s="11"/>
    </row>
    <row r="179" spans="1:1" s="1" customFormat="1">
      <c r="A179" s="11"/>
    </row>
    <row r="180" spans="1:1" s="1" customFormat="1">
      <c r="A180" s="11"/>
    </row>
    <row r="181" spans="1:1" s="1" customFormat="1">
      <c r="A181" s="11"/>
    </row>
    <row r="182" spans="1:1" s="1" customFormat="1">
      <c r="A182" s="11"/>
    </row>
    <row r="183" spans="1:1" s="1" customFormat="1">
      <c r="A183" s="11"/>
    </row>
    <row r="184" spans="1:1" s="1" customFormat="1">
      <c r="A184" s="11"/>
    </row>
    <row r="185" spans="1:1" s="1" customFormat="1">
      <c r="A185" s="11"/>
    </row>
    <row r="186" spans="1:1" s="1" customFormat="1">
      <c r="A186" s="11"/>
    </row>
    <row r="187" spans="1:1" s="1" customFormat="1">
      <c r="A187" s="11"/>
    </row>
    <row r="188" spans="1:1" s="1" customFormat="1">
      <c r="A188" s="11"/>
    </row>
    <row r="189" spans="1:1" s="1" customFormat="1">
      <c r="A189" s="11"/>
    </row>
    <row r="190" spans="1:1" s="1" customFormat="1">
      <c r="A190" s="11"/>
    </row>
    <row r="191" spans="1:1" s="1" customFormat="1">
      <c r="A191" s="11"/>
    </row>
    <row r="192" spans="1:1" s="1" customFormat="1">
      <c r="A192" s="11"/>
    </row>
    <row r="193" spans="1:1" s="1" customFormat="1">
      <c r="A193" s="11"/>
    </row>
    <row r="194" spans="1:1" s="1" customFormat="1">
      <c r="A194" s="11"/>
    </row>
    <row r="195" spans="1:1" s="1" customFormat="1">
      <c r="A195" s="11"/>
    </row>
    <row r="196" spans="1:1" s="1" customFormat="1">
      <c r="A196" s="11"/>
    </row>
    <row r="197" spans="1:1" s="1" customFormat="1">
      <c r="A197" s="11"/>
    </row>
    <row r="198" spans="1:1" s="1" customFormat="1">
      <c r="A198" s="11"/>
    </row>
    <row r="199" spans="1:1" s="1" customFormat="1">
      <c r="A199" s="11"/>
    </row>
    <row r="200" spans="1:1" s="1" customFormat="1">
      <c r="A200" s="11"/>
    </row>
    <row r="201" spans="1:1" s="1" customFormat="1">
      <c r="A201" s="11"/>
    </row>
    <row r="202" spans="1:1" s="1" customFormat="1">
      <c r="A202" s="11"/>
    </row>
    <row r="203" spans="1:1" s="1" customFormat="1">
      <c r="A203" s="11"/>
    </row>
    <row r="204" spans="1:1" s="1" customFormat="1">
      <c r="A204" s="11"/>
    </row>
    <row r="205" spans="1:1" s="1" customFormat="1">
      <c r="A205" s="11"/>
    </row>
    <row r="206" spans="1:1" s="1" customFormat="1">
      <c r="A206" s="11"/>
    </row>
    <row r="207" spans="1:1" s="1" customFormat="1">
      <c r="A207" s="11"/>
    </row>
    <row r="208" spans="1:1" s="1" customFormat="1">
      <c r="A208" s="11"/>
    </row>
    <row r="209" spans="1:1" s="1" customFormat="1">
      <c r="A209" s="11"/>
    </row>
    <row r="210" spans="1:1" s="1" customFormat="1">
      <c r="A210" s="11"/>
    </row>
    <row r="211" spans="1:1" s="1" customFormat="1">
      <c r="A211" s="11"/>
    </row>
    <row r="212" spans="1:1" s="1" customFormat="1">
      <c r="A212" s="11"/>
    </row>
    <row r="213" spans="1:1" s="1" customFormat="1">
      <c r="A213" s="11"/>
    </row>
    <row r="214" spans="1:1" s="1" customFormat="1">
      <c r="A214" s="11"/>
    </row>
    <row r="215" spans="1:1" s="1" customFormat="1">
      <c r="A215" s="11"/>
    </row>
    <row r="216" spans="1:1" s="1" customFormat="1">
      <c r="A216" s="11"/>
    </row>
    <row r="217" spans="1:1" s="1" customFormat="1">
      <c r="A217" s="11"/>
    </row>
    <row r="218" spans="1:1" s="1" customFormat="1">
      <c r="A218" s="11"/>
    </row>
    <row r="219" spans="1:1" s="1" customFormat="1">
      <c r="A219" s="11"/>
    </row>
    <row r="220" spans="1:1" s="1" customFormat="1">
      <c r="A220" s="11"/>
    </row>
    <row r="221" spans="1:1" s="1" customFormat="1">
      <c r="A221" s="11"/>
    </row>
    <row r="222" spans="1:1" s="1" customFormat="1">
      <c r="A222" s="11"/>
    </row>
    <row r="223" spans="1:1" s="1" customFormat="1">
      <c r="A223" s="11"/>
    </row>
    <row r="224" spans="1:1" s="1" customFormat="1">
      <c r="A224" s="11"/>
    </row>
    <row r="225" spans="1:1" s="1" customFormat="1">
      <c r="A225" s="11"/>
    </row>
    <row r="226" spans="1:1" s="1" customFormat="1">
      <c r="A226" s="11"/>
    </row>
    <row r="227" spans="1:1" s="1" customFormat="1">
      <c r="A227" s="11"/>
    </row>
    <row r="228" spans="1:1" s="1" customFormat="1">
      <c r="A228" s="11"/>
    </row>
    <row r="229" spans="1:1" s="1" customFormat="1">
      <c r="A229" s="11"/>
    </row>
    <row r="230" spans="1:1" s="1" customFormat="1">
      <c r="A230" s="11"/>
    </row>
    <row r="231" spans="1:1" s="1" customFormat="1">
      <c r="A231" s="11"/>
    </row>
    <row r="232" spans="1:1" s="1" customFormat="1">
      <c r="A232" s="11"/>
    </row>
    <row r="233" spans="1:1" s="1" customFormat="1">
      <c r="A233" s="11"/>
    </row>
    <row r="234" spans="1:1" s="1" customFormat="1">
      <c r="A234" s="11"/>
    </row>
    <row r="235" spans="1:1" s="1" customFormat="1">
      <c r="A235" s="11"/>
    </row>
    <row r="236" spans="1:1" s="1" customFormat="1">
      <c r="A236" s="11"/>
    </row>
    <row r="237" spans="1:1" s="1" customFormat="1">
      <c r="A237" s="11"/>
    </row>
    <row r="238" spans="1:1" s="1" customFormat="1">
      <c r="A238" s="11"/>
    </row>
    <row r="239" spans="1:1" s="1" customFormat="1">
      <c r="A239" s="11"/>
    </row>
    <row r="240" spans="1:1" s="1" customFormat="1">
      <c r="A240" s="11"/>
    </row>
    <row r="241" spans="1:1" s="1" customFormat="1">
      <c r="A241" s="11"/>
    </row>
    <row r="242" spans="1:1" s="1" customFormat="1">
      <c r="A242" s="11"/>
    </row>
    <row r="243" spans="1:1" s="1" customFormat="1">
      <c r="A243" s="11"/>
    </row>
    <row r="244" spans="1:1" s="1" customFormat="1">
      <c r="A244" s="11"/>
    </row>
    <row r="245" spans="1:1" s="1" customFormat="1">
      <c r="A245" s="11"/>
    </row>
    <row r="246" spans="1:1" s="1" customFormat="1">
      <c r="A246" s="11"/>
    </row>
    <row r="247" spans="1:1" s="1" customFormat="1">
      <c r="A247" s="11"/>
    </row>
    <row r="248" spans="1:1" s="1" customFormat="1">
      <c r="A248" s="11"/>
    </row>
    <row r="249" spans="1:1" s="1" customFormat="1">
      <c r="A249" s="11"/>
    </row>
    <row r="250" spans="1:1" s="1" customFormat="1">
      <c r="A250" s="11"/>
    </row>
    <row r="251" spans="1:1" s="1" customFormat="1">
      <c r="A251" s="11"/>
    </row>
    <row r="252" spans="1:1" s="1" customFormat="1">
      <c r="A252" s="11"/>
    </row>
    <row r="253" spans="1:1" s="1" customFormat="1">
      <c r="A253" s="11"/>
    </row>
    <row r="254" spans="1:1" s="1" customFormat="1">
      <c r="A254" s="11"/>
    </row>
    <row r="255" spans="1:1" s="1" customFormat="1">
      <c r="A255" s="11"/>
    </row>
    <row r="256" spans="1:1" s="1" customFormat="1">
      <c r="A256" s="11"/>
    </row>
    <row r="257" spans="1:1" s="1" customFormat="1">
      <c r="A257" s="11"/>
    </row>
    <row r="258" spans="1:1" s="1" customFormat="1">
      <c r="A258" s="11"/>
    </row>
    <row r="259" spans="1:1" s="1" customFormat="1">
      <c r="A259" s="11"/>
    </row>
    <row r="260" spans="1:1" s="1" customFormat="1">
      <c r="A260" s="11"/>
    </row>
    <row r="261" spans="1:1" s="1" customFormat="1">
      <c r="A261" s="11"/>
    </row>
    <row r="262" spans="1:1" s="1" customFormat="1">
      <c r="A262" s="11"/>
    </row>
    <row r="263" spans="1:1" s="1" customFormat="1">
      <c r="A263" s="11"/>
    </row>
    <row r="264" spans="1:1" s="1" customFormat="1">
      <c r="A264" s="11"/>
    </row>
    <row r="265" spans="1:1" s="1" customFormat="1">
      <c r="A265" s="11"/>
    </row>
    <row r="266" spans="1:1" s="1" customFormat="1">
      <c r="A266" s="11"/>
    </row>
    <row r="267" spans="1:1" s="1" customFormat="1">
      <c r="A267" s="11"/>
    </row>
    <row r="268" spans="1:1" s="1" customFormat="1">
      <c r="A268" s="11"/>
    </row>
    <row r="269" spans="1:1" s="1" customFormat="1">
      <c r="A269" s="11"/>
    </row>
    <row r="270" spans="1:1" s="1" customFormat="1">
      <c r="A270" s="11"/>
    </row>
    <row r="271" spans="1:1" s="1" customFormat="1">
      <c r="A271" s="11"/>
    </row>
    <row r="272" spans="1:1" s="1" customFormat="1">
      <c r="A272" s="11"/>
    </row>
    <row r="273" spans="1:1" s="1" customFormat="1">
      <c r="A273" s="11"/>
    </row>
    <row r="274" spans="1:1" s="1" customFormat="1">
      <c r="A274" s="11"/>
    </row>
    <row r="275" spans="1:1" s="1" customFormat="1">
      <c r="A275" s="11"/>
    </row>
    <row r="276" spans="1:1" s="1" customFormat="1">
      <c r="A276" s="11"/>
    </row>
    <row r="277" spans="1:1" s="1" customFormat="1">
      <c r="A277" s="11"/>
    </row>
    <row r="278" spans="1:1" s="1" customFormat="1">
      <c r="A278" s="11"/>
    </row>
    <row r="279" spans="1:1" s="1" customFormat="1">
      <c r="A279" s="11"/>
    </row>
    <row r="280" spans="1:1" s="1" customFormat="1">
      <c r="A280" s="11"/>
    </row>
    <row r="281" spans="1:1" s="1" customFormat="1">
      <c r="A281" s="11"/>
    </row>
    <row r="282" spans="1:1" s="1" customFormat="1">
      <c r="A282" s="11"/>
    </row>
    <row r="283" spans="1:1" s="1" customFormat="1">
      <c r="A283" s="11"/>
    </row>
    <row r="284" spans="1:1" s="1" customFormat="1">
      <c r="A284" s="11"/>
    </row>
    <row r="285" spans="1:1" s="1" customFormat="1">
      <c r="A285" s="11"/>
    </row>
    <row r="286" spans="1:1" s="1" customFormat="1">
      <c r="A286" s="11"/>
    </row>
    <row r="287" spans="1:1" s="1" customFormat="1">
      <c r="A287" s="11"/>
    </row>
    <row r="288" spans="1:1" s="1" customFormat="1">
      <c r="A288" s="11"/>
    </row>
    <row r="289" spans="1:1" s="1" customFormat="1">
      <c r="A289" s="11"/>
    </row>
    <row r="290" spans="1:1" s="1" customFormat="1">
      <c r="A290" s="11"/>
    </row>
    <row r="291" spans="1:1" s="1" customFormat="1">
      <c r="A291" s="11"/>
    </row>
    <row r="292" spans="1:1" s="1" customFormat="1">
      <c r="A292" s="11"/>
    </row>
    <row r="293" spans="1:1" s="1" customFormat="1">
      <c r="A293" s="11"/>
    </row>
    <row r="294" spans="1:1" s="1" customFormat="1">
      <c r="A294" s="11"/>
    </row>
    <row r="295" spans="1:1" s="1" customFormat="1">
      <c r="A295" s="11"/>
    </row>
    <row r="296" spans="1:1" s="1" customFormat="1">
      <c r="A296" s="11"/>
    </row>
    <row r="297" spans="1:1" s="1" customFormat="1">
      <c r="A297" s="11"/>
    </row>
    <row r="298" spans="1:1" s="1" customFormat="1">
      <c r="A298" s="11"/>
    </row>
    <row r="299" spans="1:1" s="1" customFormat="1">
      <c r="A299" s="11"/>
    </row>
    <row r="300" spans="1:1" s="1" customFormat="1">
      <c r="A300" s="11"/>
    </row>
    <row r="301" spans="1:1" s="1" customFormat="1">
      <c r="A301" s="11"/>
    </row>
    <row r="302" spans="1:1" s="1" customFormat="1">
      <c r="A302" s="11"/>
    </row>
    <row r="303" spans="1:1" s="1" customFormat="1">
      <c r="A303" s="11"/>
    </row>
    <row r="304" spans="1:1" s="1" customFormat="1">
      <c r="A304" s="11"/>
    </row>
    <row r="305" spans="1:1" s="1" customFormat="1">
      <c r="A305" s="11"/>
    </row>
    <row r="306" spans="1:1" s="1" customFormat="1">
      <c r="A306" s="11"/>
    </row>
    <row r="307" spans="1:1" s="1" customFormat="1">
      <c r="A307" s="11"/>
    </row>
    <row r="308" spans="1:1" s="1" customFormat="1">
      <c r="A308" s="11"/>
    </row>
    <row r="309" spans="1:1" s="1" customFormat="1">
      <c r="A309" s="11"/>
    </row>
    <row r="310" spans="1:1" s="1" customFormat="1">
      <c r="A310" s="11"/>
    </row>
    <row r="311" spans="1:1" s="1" customFormat="1">
      <c r="A311" s="11"/>
    </row>
    <row r="312" spans="1:1" s="1" customFormat="1">
      <c r="A312" s="11"/>
    </row>
    <row r="313" spans="1:1" s="1" customFormat="1">
      <c r="A313" s="11"/>
    </row>
    <row r="314" spans="1:1" s="1" customFormat="1">
      <c r="A314" s="11"/>
    </row>
    <row r="315" spans="1:1" s="1" customFormat="1">
      <c r="A315" s="11"/>
    </row>
    <row r="316" spans="1:1" s="1" customFormat="1">
      <c r="A316" s="11"/>
    </row>
    <row r="317" spans="1:1" s="1" customFormat="1">
      <c r="A317" s="11"/>
    </row>
    <row r="318" spans="1:1" s="1" customFormat="1">
      <c r="A318" s="11"/>
    </row>
    <row r="319" spans="1:1" s="1" customFormat="1">
      <c r="A319" s="11"/>
    </row>
    <row r="320" spans="1:1" s="1" customFormat="1">
      <c r="A320" s="11"/>
    </row>
    <row r="321" spans="1:1" s="1" customFormat="1">
      <c r="A321" s="11"/>
    </row>
    <row r="322" spans="1:1" s="1" customFormat="1">
      <c r="A322" s="11"/>
    </row>
    <row r="323" spans="1:1" s="1" customFormat="1">
      <c r="A323" s="11"/>
    </row>
    <row r="324" spans="1:1" s="1" customFormat="1">
      <c r="A324" s="11"/>
    </row>
    <row r="325" spans="1:1" s="1" customFormat="1">
      <c r="A325" s="11"/>
    </row>
    <row r="326" spans="1:1" s="1" customFormat="1">
      <c r="A326" s="11"/>
    </row>
    <row r="327" spans="1:1" s="1" customFormat="1">
      <c r="A327" s="11"/>
    </row>
    <row r="328" spans="1:1" s="1" customFormat="1">
      <c r="A328" s="11"/>
    </row>
    <row r="329" spans="1:1" s="1" customFormat="1">
      <c r="A329" s="11"/>
    </row>
    <row r="330" spans="1:1" s="1" customFormat="1">
      <c r="A330" s="11"/>
    </row>
    <row r="331" spans="1:1" s="1" customFormat="1">
      <c r="A331" s="11"/>
    </row>
    <row r="332" spans="1:1" s="1" customFormat="1">
      <c r="A332" s="11"/>
    </row>
    <row r="333" spans="1:1" s="1" customFormat="1">
      <c r="A333" s="11"/>
    </row>
    <row r="334" spans="1:1" s="1" customFormat="1">
      <c r="A334" s="11"/>
    </row>
    <row r="335" spans="1:1" s="1" customFormat="1">
      <c r="A335" s="11"/>
    </row>
    <row r="336" spans="1:1" s="1" customFormat="1">
      <c r="A336" s="11"/>
    </row>
    <row r="337" spans="1:1" s="1" customFormat="1">
      <c r="A337" s="11"/>
    </row>
    <row r="338" spans="1:1" s="1" customFormat="1">
      <c r="A338" s="11"/>
    </row>
    <row r="339" spans="1:1" s="1" customFormat="1">
      <c r="A339" s="11"/>
    </row>
    <row r="340" spans="1:1" s="1" customFormat="1">
      <c r="A340" s="11"/>
    </row>
    <row r="341" spans="1:1" s="1" customFormat="1">
      <c r="A341" s="11"/>
    </row>
    <row r="342" spans="1:1" s="1" customFormat="1">
      <c r="A342" s="11"/>
    </row>
    <row r="343" spans="1:1" s="1" customFormat="1">
      <c r="A343" s="11"/>
    </row>
    <row r="344" spans="1:1" s="1" customFormat="1">
      <c r="A344" s="11"/>
    </row>
    <row r="345" spans="1:1" s="1" customFormat="1">
      <c r="A345" s="11"/>
    </row>
    <row r="346" spans="1:1" s="1" customFormat="1">
      <c r="A346" s="11"/>
    </row>
    <row r="347" spans="1:1" s="1" customFormat="1">
      <c r="A347" s="11"/>
    </row>
    <row r="348" spans="1:1" s="1" customFormat="1">
      <c r="A348" s="11"/>
    </row>
    <row r="349" spans="1:1" s="1" customFormat="1">
      <c r="A349" s="11"/>
    </row>
    <row r="350" spans="1:1" s="1" customFormat="1">
      <c r="A350" s="11"/>
    </row>
    <row r="351" spans="1:1" s="1" customFormat="1">
      <c r="A351" s="11"/>
    </row>
    <row r="352" spans="1:1" s="1" customFormat="1">
      <c r="A352" s="11"/>
    </row>
    <row r="353" spans="1:1" s="1" customFormat="1">
      <c r="A353" s="11"/>
    </row>
    <row r="354" spans="1:1" s="1" customFormat="1">
      <c r="A354" s="11"/>
    </row>
    <row r="355" spans="1:1" s="1" customFormat="1">
      <c r="A355" s="11"/>
    </row>
    <row r="356" spans="1:1" s="1" customFormat="1">
      <c r="A356" s="11"/>
    </row>
    <row r="357" spans="1:1" s="1" customFormat="1">
      <c r="A357" s="11"/>
    </row>
    <row r="358" spans="1:1" s="1" customFormat="1">
      <c r="A358" s="11"/>
    </row>
    <row r="359" spans="1:1" s="1" customFormat="1">
      <c r="A359" s="11"/>
    </row>
    <row r="360" spans="1:1" s="1" customFormat="1">
      <c r="A360" s="11"/>
    </row>
    <row r="361" spans="1:1" s="1" customFormat="1">
      <c r="A361" s="11"/>
    </row>
    <row r="362" spans="1:1" s="1" customFormat="1">
      <c r="A362" s="11"/>
    </row>
    <row r="363" spans="1:1" s="1" customFormat="1">
      <c r="A363" s="11"/>
    </row>
    <row r="364" spans="1:1" s="1" customFormat="1">
      <c r="A364" s="11"/>
    </row>
    <row r="365" spans="1:1" s="1" customFormat="1">
      <c r="A365" s="11"/>
    </row>
    <row r="366" spans="1:1" s="1" customFormat="1">
      <c r="A366" s="11"/>
    </row>
    <row r="367" spans="1:1" s="1" customFormat="1">
      <c r="A367" s="11"/>
    </row>
    <row r="368" spans="1:1" s="1" customFormat="1">
      <c r="A368" s="11"/>
    </row>
    <row r="369" spans="1:1" s="1" customFormat="1">
      <c r="A369" s="11"/>
    </row>
    <row r="370" spans="1:1" s="1" customFormat="1">
      <c r="A370" s="11"/>
    </row>
    <row r="371" spans="1:1" s="1" customFormat="1">
      <c r="A371" s="11"/>
    </row>
    <row r="372" spans="1:1" s="1" customFormat="1">
      <c r="A372" s="11"/>
    </row>
    <row r="373" spans="1:1" s="1" customFormat="1">
      <c r="A373" s="11"/>
    </row>
    <row r="374" spans="1:1" s="1" customFormat="1">
      <c r="A374" s="11"/>
    </row>
    <row r="375" spans="1:1" s="1" customFormat="1">
      <c r="A375" s="11"/>
    </row>
    <row r="376" spans="1:1" s="1" customFormat="1">
      <c r="A376" s="11"/>
    </row>
    <row r="377" spans="1:1" s="1" customFormat="1">
      <c r="A377" s="11"/>
    </row>
    <row r="378" spans="1:1" s="1" customFormat="1">
      <c r="A378" s="11"/>
    </row>
    <row r="379" spans="1:1" s="1" customFormat="1">
      <c r="A379" s="11"/>
    </row>
    <row r="380" spans="1:1" s="1" customFormat="1">
      <c r="A380" s="11"/>
    </row>
    <row r="381" spans="1:1" s="1" customFormat="1">
      <c r="A381" s="11"/>
    </row>
    <row r="382" spans="1:1" s="1" customFormat="1">
      <c r="A382" s="11"/>
    </row>
    <row r="383" spans="1:1" s="1" customFormat="1">
      <c r="A383" s="11"/>
    </row>
    <row r="384" spans="1:1" s="1" customFormat="1">
      <c r="A384" s="11"/>
    </row>
    <row r="385" spans="1:1" s="1" customFormat="1">
      <c r="A385" s="11"/>
    </row>
    <row r="386" spans="1:1" s="1" customFormat="1">
      <c r="A386" s="11"/>
    </row>
    <row r="387" spans="1:1" s="1" customFormat="1">
      <c r="A387" s="11"/>
    </row>
    <row r="388" spans="1:1" s="1" customFormat="1">
      <c r="A388" s="11"/>
    </row>
    <row r="389" spans="1:1" s="1" customFormat="1">
      <c r="A389" s="11"/>
    </row>
    <row r="390" spans="1:1" s="1" customFormat="1">
      <c r="A390" s="11"/>
    </row>
    <row r="391" spans="1:1" s="1" customFormat="1">
      <c r="A391" s="11"/>
    </row>
    <row r="392" spans="1:1" s="1" customFormat="1">
      <c r="A392" s="11"/>
    </row>
    <row r="393" spans="1:1" s="1" customFormat="1">
      <c r="A393" s="11"/>
    </row>
    <row r="394" spans="1:1" s="1" customFormat="1">
      <c r="A394" s="11"/>
    </row>
    <row r="395" spans="1:1" s="1" customFormat="1">
      <c r="A395" s="11"/>
    </row>
    <row r="396" spans="1:1" s="1" customFormat="1">
      <c r="A396" s="11"/>
    </row>
    <row r="397" spans="1:1" s="1" customFormat="1">
      <c r="A397" s="11"/>
    </row>
    <row r="398" spans="1:1" s="1" customFormat="1">
      <c r="A398" s="11"/>
    </row>
    <row r="399" spans="1:1" s="1" customFormat="1">
      <c r="A399" s="11"/>
    </row>
    <row r="400" spans="1:1" s="1" customFormat="1">
      <c r="A400" s="11"/>
    </row>
    <row r="401" spans="1:1" s="1" customFormat="1">
      <c r="A401" s="11"/>
    </row>
    <row r="402" spans="1:1" s="1" customFormat="1">
      <c r="A402" s="11"/>
    </row>
    <row r="403" spans="1:1" s="1" customFormat="1">
      <c r="A403" s="11"/>
    </row>
    <row r="404" spans="1:1" s="1" customFormat="1">
      <c r="A404" s="11"/>
    </row>
    <row r="405" spans="1:1" s="1" customFormat="1">
      <c r="A405" s="11"/>
    </row>
    <row r="406" spans="1:1" s="1" customFormat="1">
      <c r="A406" s="11"/>
    </row>
    <row r="407" spans="1:1" s="1" customFormat="1">
      <c r="A407" s="11"/>
    </row>
    <row r="408" spans="1:1" s="1" customFormat="1">
      <c r="A408" s="11"/>
    </row>
    <row r="409" spans="1:1" s="1" customFormat="1">
      <c r="A409" s="11"/>
    </row>
    <row r="410" spans="1:1" s="1" customFormat="1">
      <c r="A410" s="11"/>
    </row>
    <row r="411" spans="1:1" s="1" customFormat="1">
      <c r="A411" s="11"/>
    </row>
    <row r="412" spans="1:1" s="1" customFormat="1">
      <c r="A412" s="11"/>
    </row>
    <row r="413" spans="1:1" s="1" customFormat="1">
      <c r="A413" s="11"/>
    </row>
    <row r="414" spans="1:1" s="1" customFormat="1">
      <c r="A414" s="11"/>
    </row>
    <row r="415" spans="1:1" s="1" customFormat="1">
      <c r="A415" s="11"/>
    </row>
    <row r="416" spans="1:1" s="1" customFormat="1">
      <c r="A416" s="11"/>
    </row>
    <row r="417" spans="1:1" s="1" customFormat="1">
      <c r="A417" s="11"/>
    </row>
    <row r="418" spans="1:1" s="1" customFormat="1">
      <c r="A418" s="11"/>
    </row>
    <row r="419" spans="1:1" s="1" customFormat="1">
      <c r="A419" s="11"/>
    </row>
    <row r="420" spans="1:1" s="1" customFormat="1">
      <c r="A420" s="11"/>
    </row>
    <row r="421" spans="1:1" s="1" customFormat="1">
      <c r="A421" s="11"/>
    </row>
    <row r="422" spans="1:1" s="1" customFormat="1">
      <c r="A422" s="11"/>
    </row>
    <row r="423" spans="1:1" s="1" customFormat="1">
      <c r="A423" s="11"/>
    </row>
    <row r="424" spans="1:1" s="1" customFormat="1">
      <c r="A424" s="11"/>
    </row>
    <row r="425" spans="1:1" s="1" customFormat="1">
      <c r="A425" s="11"/>
    </row>
    <row r="426" spans="1:1" s="1" customFormat="1">
      <c r="A426" s="11"/>
    </row>
    <row r="427" spans="1:1" s="1" customFormat="1">
      <c r="A427" s="11"/>
    </row>
    <row r="428" spans="1:1" s="1" customFormat="1">
      <c r="A428" s="11"/>
    </row>
    <row r="429" spans="1:1" s="1" customFormat="1">
      <c r="A429" s="11"/>
    </row>
    <row r="430" spans="1:1" s="1" customFormat="1">
      <c r="A430" s="11"/>
    </row>
    <row r="431" spans="1:1" s="1" customFormat="1">
      <c r="A431" s="11"/>
    </row>
    <row r="432" spans="1:1" s="1" customFormat="1">
      <c r="A432" s="11"/>
    </row>
    <row r="433" spans="1:1" s="1" customFormat="1">
      <c r="A433" s="11"/>
    </row>
    <row r="434" spans="1:1" s="1" customFormat="1">
      <c r="A434" s="11"/>
    </row>
    <row r="435" spans="1:1" s="1" customFormat="1">
      <c r="A435" s="11"/>
    </row>
    <row r="436" spans="1:1" s="1" customFormat="1">
      <c r="A436" s="11"/>
    </row>
    <row r="437" spans="1:1" s="1" customFormat="1">
      <c r="A437" s="11"/>
    </row>
    <row r="438" spans="1:1" s="1" customFormat="1">
      <c r="A438" s="11"/>
    </row>
    <row r="439" spans="1:1" s="1" customFormat="1">
      <c r="A439" s="11"/>
    </row>
    <row r="440" spans="1:1" s="1" customFormat="1">
      <c r="A440" s="11"/>
    </row>
    <row r="441" spans="1:1" s="1" customFormat="1">
      <c r="A441" s="11"/>
    </row>
    <row r="442" spans="1:1" s="1" customFormat="1">
      <c r="A442" s="11"/>
    </row>
    <row r="443" spans="1:1" s="1" customFormat="1">
      <c r="A443" s="11"/>
    </row>
    <row r="444" spans="1:1" s="1" customFormat="1">
      <c r="A444" s="11"/>
    </row>
    <row r="445" spans="1:1" s="1" customFormat="1">
      <c r="A445" s="11"/>
    </row>
    <row r="446" spans="1:1" s="1" customFormat="1">
      <c r="A446" s="11"/>
    </row>
    <row r="447" spans="1:1" s="1" customFormat="1">
      <c r="A447" s="11"/>
    </row>
    <row r="448" spans="1:1" s="1" customFormat="1">
      <c r="A448" s="11"/>
    </row>
    <row r="449" spans="1:1" s="1" customFormat="1">
      <c r="A449" s="11"/>
    </row>
    <row r="450" spans="1:1" s="1" customFormat="1">
      <c r="A450" s="11"/>
    </row>
    <row r="451" spans="1:1" s="1" customFormat="1">
      <c r="A451" s="11"/>
    </row>
    <row r="452" spans="1:1" s="1" customFormat="1">
      <c r="A452" s="11"/>
    </row>
    <row r="453" spans="1:1" s="1" customFormat="1">
      <c r="A453" s="11"/>
    </row>
    <row r="454" spans="1:1" s="1" customFormat="1">
      <c r="A454" s="11"/>
    </row>
    <row r="455" spans="1:1" s="1" customFormat="1">
      <c r="A455" s="11"/>
    </row>
    <row r="456" spans="1:1" s="1" customFormat="1">
      <c r="A456" s="11"/>
    </row>
    <row r="457" spans="1:1" s="1" customFormat="1">
      <c r="A457" s="11"/>
    </row>
    <row r="458" spans="1:1" s="1" customFormat="1">
      <c r="A458" s="11"/>
    </row>
    <row r="459" spans="1:1" s="1" customFormat="1">
      <c r="A459" s="11"/>
    </row>
    <row r="460" spans="1:1" s="1" customFormat="1">
      <c r="A460" s="11"/>
    </row>
    <row r="461" spans="1:1" s="1" customFormat="1">
      <c r="A461" s="11"/>
    </row>
    <row r="462" spans="1:1" s="1" customFormat="1">
      <c r="A462" s="11"/>
    </row>
    <row r="463" spans="1:1" s="1" customFormat="1">
      <c r="A463" s="11"/>
    </row>
    <row r="464" spans="1:1" s="1" customFormat="1">
      <c r="A464" s="11"/>
    </row>
    <row r="465" spans="1:1" s="1" customFormat="1">
      <c r="A465" s="11"/>
    </row>
    <row r="466" spans="1:1" s="1" customFormat="1">
      <c r="A466" s="11"/>
    </row>
    <row r="467" spans="1:1" s="1" customFormat="1">
      <c r="A467" s="11"/>
    </row>
    <row r="468" spans="1:1" s="1" customFormat="1">
      <c r="A468" s="11"/>
    </row>
    <row r="469" spans="1:1" s="1" customFormat="1">
      <c r="A469" s="11"/>
    </row>
    <row r="470" spans="1:1" s="1" customFormat="1">
      <c r="A470" s="11"/>
    </row>
    <row r="471" spans="1:1" s="1" customFormat="1">
      <c r="A471" s="11"/>
    </row>
    <row r="472" spans="1:1" s="1" customFormat="1">
      <c r="A472" s="11"/>
    </row>
    <row r="473" spans="1:1" s="1" customFormat="1">
      <c r="A473" s="11"/>
    </row>
    <row r="474" spans="1:1" s="1" customFormat="1">
      <c r="A474" s="11"/>
    </row>
    <row r="475" spans="1:1" s="1" customFormat="1">
      <c r="A475" s="11"/>
    </row>
    <row r="476" spans="1:1" s="1" customFormat="1">
      <c r="A476" s="11"/>
    </row>
    <row r="477" spans="1:1" s="1" customFormat="1">
      <c r="A477" s="11"/>
    </row>
    <row r="478" spans="1:1" s="1" customFormat="1">
      <c r="A478" s="11"/>
    </row>
    <row r="479" spans="1:1" s="1" customFormat="1">
      <c r="A479" s="11"/>
    </row>
    <row r="480" spans="1:1" s="1" customFormat="1">
      <c r="A480" s="11"/>
    </row>
    <row r="481" spans="1:1" s="1" customFormat="1">
      <c r="A481" s="11"/>
    </row>
    <row r="482" spans="1:1" s="1" customFormat="1">
      <c r="A482" s="11"/>
    </row>
    <row r="483" spans="1:1" s="1" customFormat="1">
      <c r="A483" s="11"/>
    </row>
    <row r="484" spans="1:1" s="1" customFormat="1">
      <c r="A484" s="11"/>
    </row>
    <row r="485" spans="1:1" s="1" customFormat="1">
      <c r="A485" s="11"/>
    </row>
    <row r="486" spans="1:1" s="1" customFormat="1">
      <c r="A486" s="11"/>
    </row>
    <row r="487" spans="1:1" s="1" customFormat="1">
      <c r="A487" s="11"/>
    </row>
    <row r="488" spans="1:1" s="1" customFormat="1">
      <c r="A488" s="11"/>
    </row>
    <row r="489" spans="1:1" s="1" customFormat="1">
      <c r="A489" s="11"/>
    </row>
    <row r="490" spans="1:1" s="1" customFormat="1">
      <c r="A490" s="11"/>
    </row>
    <row r="491" spans="1:1" s="1" customFormat="1">
      <c r="A491" s="11"/>
    </row>
    <row r="492" spans="1:1" s="1" customFormat="1">
      <c r="A492" s="11"/>
    </row>
    <row r="493" spans="1:1" s="1" customFormat="1">
      <c r="A493" s="11"/>
    </row>
    <row r="494" spans="1:1" s="1" customFormat="1">
      <c r="A494" s="11"/>
    </row>
    <row r="495" spans="1:1" s="1" customFormat="1">
      <c r="A495" s="11"/>
    </row>
    <row r="496" spans="1:1" s="1" customFormat="1">
      <c r="A496" s="11"/>
    </row>
    <row r="497" spans="1:1" s="1" customFormat="1">
      <c r="A497" s="11"/>
    </row>
    <row r="498" spans="1:1" s="1" customFormat="1">
      <c r="A498" s="11"/>
    </row>
    <row r="499" spans="1:1" s="1" customFormat="1">
      <c r="A499" s="11"/>
    </row>
    <row r="500" spans="1:1" s="1" customFormat="1">
      <c r="A500" s="11"/>
    </row>
    <row r="501" spans="1:1" s="1" customFormat="1">
      <c r="A501" s="11"/>
    </row>
    <row r="502" spans="1:1" s="1" customFormat="1">
      <c r="A502" s="11"/>
    </row>
    <row r="503" spans="1:1" s="1" customFormat="1">
      <c r="A503" s="11"/>
    </row>
    <row r="504" spans="1:1" s="1" customFormat="1">
      <c r="A504" s="11"/>
    </row>
    <row r="505" spans="1:1" s="1" customFormat="1">
      <c r="A505" s="11"/>
    </row>
    <row r="506" spans="1:1" s="1" customFormat="1">
      <c r="A506" s="11"/>
    </row>
    <row r="507" spans="1:1" s="1" customFormat="1">
      <c r="A507" s="11"/>
    </row>
    <row r="508" spans="1:1" s="1" customFormat="1">
      <c r="A508" s="11"/>
    </row>
    <row r="509" spans="1:1" s="1" customFormat="1">
      <c r="A509" s="11"/>
    </row>
    <row r="510" spans="1:1" s="1" customFormat="1">
      <c r="A510" s="11"/>
    </row>
    <row r="511" spans="1:1" s="1" customFormat="1">
      <c r="A511" s="11"/>
    </row>
    <row r="512" spans="1:1" s="1" customFormat="1">
      <c r="A512" s="11"/>
    </row>
    <row r="513" spans="1:1" s="1" customFormat="1">
      <c r="A513" s="11"/>
    </row>
    <row r="514" spans="1:1" s="1" customFormat="1">
      <c r="A514" s="11"/>
    </row>
    <row r="515" spans="1:1" s="1" customFormat="1">
      <c r="A515" s="11"/>
    </row>
    <row r="516" spans="1:1" s="1" customFormat="1">
      <c r="A516" s="11"/>
    </row>
    <row r="517" spans="1:1" s="1" customFormat="1">
      <c r="A517" s="11"/>
    </row>
    <row r="518" spans="1:1" s="1" customFormat="1">
      <c r="A518" s="11"/>
    </row>
    <row r="519" spans="1:1" s="1" customFormat="1">
      <c r="A519" s="11"/>
    </row>
    <row r="520" spans="1:1" s="1" customFormat="1">
      <c r="A520" s="11"/>
    </row>
    <row r="521" spans="1:1" s="1" customFormat="1">
      <c r="A521" s="11"/>
    </row>
    <row r="522" spans="1:1" s="1" customFormat="1">
      <c r="A522" s="11"/>
    </row>
    <row r="523" spans="1:1" s="1" customFormat="1">
      <c r="A523" s="11"/>
    </row>
    <row r="524" spans="1:1" s="1" customFormat="1">
      <c r="A524" s="11"/>
    </row>
    <row r="525" spans="1:1" s="1" customFormat="1">
      <c r="A525" s="11"/>
    </row>
    <row r="526" spans="1:1" s="1" customFormat="1">
      <c r="A526" s="11"/>
    </row>
    <row r="527" spans="1:1" s="1" customFormat="1">
      <c r="A527" s="11"/>
    </row>
    <row r="528" spans="1:1" s="1" customFormat="1">
      <c r="A528" s="11"/>
    </row>
    <row r="529" spans="1:1" s="1" customFormat="1">
      <c r="A529" s="11"/>
    </row>
    <row r="530" spans="1:1" s="1" customFormat="1">
      <c r="A530" s="11"/>
    </row>
    <row r="531" spans="1:1" s="1" customFormat="1">
      <c r="A531" s="11"/>
    </row>
    <row r="532" spans="1:1" s="1" customFormat="1">
      <c r="A532" s="11"/>
    </row>
    <row r="533" spans="1:1" s="1" customFormat="1">
      <c r="A533" s="11"/>
    </row>
    <row r="534" spans="1:1" s="1" customFormat="1">
      <c r="A534" s="11"/>
    </row>
    <row r="535" spans="1:1" s="1" customFormat="1">
      <c r="A535" s="11"/>
    </row>
    <row r="536" spans="1:1" s="1" customFormat="1">
      <c r="A536" s="11"/>
    </row>
    <row r="537" spans="1:1" s="1" customFormat="1">
      <c r="A537" s="11"/>
    </row>
    <row r="538" spans="1:1" s="1" customFormat="1">
      <c r="A538" s="11"/>
    </row>
    <row r="539" spans="1:1" s="1" customFormat="1">
      <c r="A539" s="11"/>
    </row>
    <row r="540" spans="1:1" s="1" customFormat="1">
      <c r="A540" s="11"/>
    </row>
    <row r="541" spans="1:1" s="1" customFormat="1">
      <c r="A541" s="11"/>
    </row>
    <row r="542" spans="1:1" s="1" customFormat="1">
      <c r="A542" s="11"/>
    </row>
    <row r="543" spans="1:1" s="1" customFormat="1">
      <c r="A543" s="11"/>
    </row>
    <row r="544" spans="1:1" s="1" customFormat="1">
      <c r="A544" s="11"/>
    </row>
    <row r="545" spans="1:1" s="1" customFormat="1">
      <c r="A545" s="11"/>
    </row>
    <row r="546" spans="1:1" s="1" customFormat="1">
      <c r="A546" s="11"/>
    </row>
    <row r="547" spans="1:1" s="1" customFormat="1">
      <c r="A547" s="11"/>
    </row>
    <row r="548" spans="1:1" s="1" customFormat="1">
      <c r="A548" s="11"/>
    </row>
    <row r="549" spans="1:1" s="1" customFormat="1">
      <c r="A549" s="11"/>
    </row>
    <row r="550" spans="1:1" s="1" customFormat="1">
      <c r="A550" s="11"/>
    </row>
    <row r="551" spans="1:1" s="1" customFormat="1">
      <c r="A551" s="11"/>
    </row>
    <row r="552" spans="1:1" s="1" customFormat="1">
      <c r="A552" s="11"/>
    </row>
    <row r="553" spans="1:1" s="1" customFormat="1">
      <c r="A553" s="11"/>
    </row>
    <row r="554" spans="1:1" s="1" customFormat="1">
      <c r="A554" s="11"/>
    </row>
    <row r="555" spans="1:1" s="1" customFormat="1">
      <c r="A555" s="11"/>
    </row>
    <row r="556" spans="1:1" s="1" customFormat="1">
      <c r="A556" s="11"/>
    </row>
    <row r="557" spans="1:1" s="1" customFormat="1">
      <c r="A557" s="11"/>
    </row>
    <row r="558" spans="1:1" s="1" customFormat="1">
      <c r="A558" s="11"/>
    </row>
    <row r="559" spans="1:1" s="1" customFormat="1">
      <c r="A559" s="11"/>
    </row>
    <row r="560" spans="1:1" s="1" customFormat="1">
      <c r="A560" s="11"/>
    </row>
    <row r="561" spans="1:1" s="1" customFormat="1">
      <c r="A561" s="11"/>
    </row>
    <row r="562" spans="1:1" s="1" customFormat="1">
      <c r="A562" s="11"/>
    </row>
    <row r="563" spans="1:1" s="1" customFormat="1">
      <c r="A563" s="11"/>
    </row>
    <row r="564" spans="1:1" s="1" customFormat="1">
      <c r="A564" s="11"/>
    </row>
    <row r="565" spans="1:1" s="1" customFormat="1">
      <c r="A565" s="11"/>
    </row>
    <row r="566" spans="1:1" s="1" customFormat="1">
      <c r="A566" s="11"/>
    </row>
    <row r="567" spans="1:1" s="1" customFormat="1">
      <c r="A567" s="11"/>
    </row>
    <row r="568" spans="1:1" s="1" customFormat="1">
      <c r="A568" s="11"/>
    </row>
    <row r="569" spans="1:1" s="1" customFormat="1">
      <c r="A569" s="11"/>
    </row>
    <row r="570" spans="1:1" s="1" customFormat="1">
      <c r="A570" s="11"/>
    </row>
    <row r="571" spans="1:1" s="1" customFormat="1">
      <c r="A571" s="11"/>
    </row>
    <row r="572" spans="1:1" s="1" customFormat="1">
      <c r="A572" s="11"/>
    </row>
    <row r="573" spans="1:1" s="1" customFormat="1">
      <c r="A573" s="11"/>
    </row>
    <row r="574" spans="1:1" s="1" customFormat="1">
      <c r="A574" s="11"/>
    </row>
    <row r="575" spans="1:1" s="1" customFormat="1">
      <c r="A575" s="11"/>
    </row>
    <row r="576" spans="1:1" s="1" customFormat="1">
      <c r="A576" s="11"/>
    </row>
    <row r="577" spans="1:1" s="1" customFormat="1">
      <c r="A577" s="11"/>
    </row>
    <row r="578" spans="1:1" s="1" customFormat="1">
      <c r="A578" s="11"/>
    </row>
    <row r="579" spans="1:1" s="1" customFormat="1">
      <c r="A579" s="11"/>
    </row>
    <row r="580" spans="1:1" s="1" customFormat="1">
      <c r="A580" s="11"/>
    </row>
    <row r="581" spans="1:1" s="1" customFormat="1">
      <c r="A581" s="11"/>
    </row>
    <row r="582" spans="1:1" s="1" customFormat="1">
      <c r="A582" s="11"/>
    </row>
    <row r="583" spans="1:1" s="1" customFormat="1">
      <c r="A583" s="11"/>
    </row>
    <row r="584" spans="1:1" s="1" customFormat="1">
      <c r="A584" s="11"/>
    </row>
    <row r="585" spans="1:1" s="1" customFormat="1">
      <c r="A585" s="11"/>
    </row>
    <row r="586" spans="1:1" s="1" customFormat="1">
      <c r="A586" s="11"/>
    </row>
    <row r="587" spans="1:1" s="1" customFormat="1">
      <c r="A587" s="11"/>
    </row>
    <row r="588" spans="1:1" s="1" customFormat="1">
      <c r="A588" s="11"/>
    </row>
    <row r="589" spans="1:1" s="1" customFormat="1">
      <c r="A589" s="11"/>
    </row>
    <row r="590" spans="1:1" s="1" customFormat="1">
      <c r="A590" s="11"/>
    </row>
    <row r="591" spans="1:1" s="1" customFormat="1">
      <c r="A591" s="11"/>
    </row>
    <row r="592" spans="1:1" s="1" customFormat="1">
      <c r="A592" s="11"/>
    </row>
    <row r="593" spans="1:1" s="1" customFormat="1">
      <c r="A593" s="11"/>
    </row>
    <row r="594" spans="1:1" s="1" customFormat="1">
      <c r="A594" s="11"/>
    </row>
    <row r="595" spans="1:1" s="1" customFormat="1">
      <c r="A595" s="11"/>
    </row>
    <row r="596" spans="1:1" s="1" customFormat="1">
      <c r="A596" s="11"/>
    </row>
    <row r="597" spans="1:1" s="1" customFormat="1">
      <c r="A597" s="11"/>
    </row>
    <row r="598" spans="1:1" s="1" customFormat="1">
      <c r="A598" s="11"/>
    </row>
    <row r="599" spans="1:1" s="1" customFormat="1">
      <c r="A599" s="11"/>
    </row>
    <row r="600" spans="1:1" s="1" customFormat="1">
      <c r="A600" s="11"/>
    </row>
    <row r="601" spans="1:1" s="1" customFormat="1">
      <c r="A601" s="11"/>
    </row>
    <row r="602" spans="1:1" s="1" customFormat="1">
      <c r="A602" s="11"/>
    </row>
    <row r="603" spans="1:1" s="1" customFormat="1">
      <c r="A603" s="11"/>
    </row>
    <row r="604" spans="1:1" s="1" customFormat="1">
      <c r="A604" s="11"/>
    </row>
    <row r="605" spans="1:1" s="1" customFormat="1">
      <c r="A605" s="11"/>
    </row>
    <row r="606" spans="1:1" s="1" customFormat="1">
      <c r="A606" s="11"/>
    </row>
    <row r="607" spans="1:1" s="1" customFormat="1">
      <c r="A607" s="11"/>
    </row>
    <row r="608" spans="1:1" s="1" customFormat="1">
      <c r="A608" s="11"/>
    </row>
    <row r="609" spans="1:1" s="1" customFormat="1">
      <c r="A609" s="11"/>
    </row>
    <row r="610" spans="1:1" s="1" customFormat="1">
      <c r="A610" s="11"/>
    </row>
    <row r="611" spans="1:1" s="1" customFormat="1">
      <c r="A611" s="11"/>
    </row>
    <row r="612" spans="1:1" s="1" customFormat="1">
      <c r="A612" s="11"/>
    </row>
    <row r="613" spans="1:1" s="1" customFormat="1">
      <c r="A613" s="11"/>
    </row>
    <row r="614" spans="1:1" s="1" customFormat="1">
      <c r="A614" s="11"/>
    </row>
    <row r="615" spans="1:1" s="1" customFormat="1">
      <c r="A615" s="11"/>
    </row>
    <row r="616" spans="1:1" s="1" customFormat="1">
      <c r="A616" s="11"/>
    </row>
    <row r="617" spans="1:1" s="1" customFormat="1">
      <c r="A617" s="11"/>
    </row>
    <row r="618" spans="1:1" s="1" customFormat="1">
      <c r="A618" s="11"/>
    </row>
    <row r="619" spans="1:1" s="1" customFormat="1">
      <c r="A619" s="11"/>
    </row>
    <row r="620" spans="1:1" s="1" customFormat="1">
      <c r="A620" s="11"/>
    </row>
    <row r="621" spans="1:1" s="1" customFormat="1">
      <c r="A621" s="11"/>
    </row>
    <row r="622" spans="1:1" s="1" customFormat="1">
      <c r="A622" s="11"/>
    </row>
    <row r="623" spans="1:1" s="1" customFormat="1">
      <c r="A623" s="11"/>
    </row>
    <row r="624" spans="1:1" s="1" customFormat="1">
      <c r="A624" s="11"/>
    </row>
    <row r="625" spans="1:1" s="1" customFormat="1">
      <c r="A625" s="11"/>
    </row>
    <row r="626" spans="1:1" s="1" customFormat="1">
      <c r="A626" s="11"/>
    </row>
    <row r="627" spans="1:1" s="1" customFormat="1">
      <c r="A627" s="11"/>
    </row>
    <row r="628" spans="1:1" s="1" customFormat="1">
      <c r="A628" s="11"/>
    </row>
    <row r="629" spans="1:1" s="1" customFormat="1">
      <c r="A629" s="11"/>
    </row>
    <row r="630" spans="1:1" s="1" customFormat="1">
      <c r="A630" s="11"/>
    </row>
    <row r="631" spans="1:1" s="1" customFormat="1">
      <c r="A631" s="11"/>
    </row>
    <row r="632" spans="1:1" s="1" customFormat="1">
      <c r="A632" s="11"/>
    </row>
    <row r="633" spans="1:1" s="1" customFormat="1">
      <c r="A633" s="11"/>
    </row>
    <row r="634" spans="1:1" s="1" customFormat="1">
      <c r="A634" s="11"/>
    </row>
    <row r="635" spans="1:1" s="1" customFormat="1">
      <c r="A635" s="11"/>
    </row>
    <row r="636" spans="1:1" s="1" customFormat="1">
      <c r="A636" s="11"/>
    </row>
    <row r="637" spans="1:1" s="1" customFormat="1">
      <c r="A637" s="11"/>
    </row>
    <row r="638" spans="1:1" s="1" customFormat="1">
      <c r="A638" s="11"/>
    </row>
    <row r="639" spans="1:1" s="1" customFormat="1">
      <c r="A639" s="11"/>
    </row>
    <row r="640" spans="1:1" s="1" customFormat="1">
      <c r="A640" s="11"/>
    </row>
    <row r="641" spans="1:1" s="1" customFormat="1">
      <c r="A641" s="11"/>
    </row>
    <row r="642" spans="1:1" s="1" customFormat="1">
      <c r="A642" s="11"/>
    </row>
    <row r="643" spans="1:1" s="1" customFormat="1">
      <c r="A643" s="11"/>
    </row>
    <row r="644" spans="1:1" s="1" customFormat="1">
      <c r="A644" s="11"/>
    </row>
    <row r="645" spans="1:1" s="1" customFormat="1">
      <c r="A645" s="11"/>
    </row>
    <row r="646" spans="1:1" s="1" customFormat="1">
      <c r="A646" s="11"/>
    </row>
    <row r="647" spans="1:1" s="1" customFormat="1">
      <c r="A647" s="11"/>
    </row>
    <row r="648" spans="1:1" s="1" customFormat="1">
      <c r="A648" s="11"/>
    </row>
    <row r="649" spans="1:1" s="1" customFormat="1">
      <c r="A649" s="11"/>
    </row>
    <row r="650" spans="1:1" s="1" customFormat="1">
      <c r="A650" s="11"/>
    </row>
    <row r="651" spans="1:1" s="1" customFormat="1">
      <c r="A651" s="11"/>
    </row>
    <row r="652" spans="1:1" s="1" customFormat="1">
      <c r="A652" s="11"/>
    </row>
    <row r="653" spans="1:1" s="1" customFormat="1">
      <c r="A653" s="11"/>
    </row>
    <row r="654" spans="1:1" s="1" customFormat="1">
      <c r="A654" s="11"/>
    </row>
    <row r="655" spans="1:1" s="1" customFormat="1">
      <c r="A655" s="11"/>
    </row>
    <row r="656" spans="1:1" s="1" customFormat="1">
      <c r="A656" s="11"/>
    </row>
    <row r="657" spans="1:1" s="1" customFormat="1">
      <c r="A657" s="11"/>
    </row>
    <row r="658" spans="1:1" s="1" customFormat="1">
      <c r="A658" s="11"/>
    </row>
    <row r="659" spans="1:1" s="1" customFormat="1">
      <c r="A659" s="11"/>
    </row>
    <row r="660" spans="1:1" s="1" customFormat="1">
      <c r="A660" s="11"/>
    </row>
    <row r="661" spans="1:1" s="1" customFormat="1">
      <c r="A661" s="11"/>
    </row>
    <row r="662" spans="1:1" s="1" customFormat="1">
      <c r="A662" s="11"/>
    </row>
    <row r="663" spans="1:1" s="1" customFormat="1">
      <c r="A663" s="11"/>
    </row>
    <row r="664" spans="1:1" s="1" customFormat="1">
      <c r="A664" s="11"/>
    </row>
    <row r="665" spans="1:1" s="1" customFormat="1">
      <c r="A665" s="11"/>
    </row>
    <row r="666" spans="1:1" s="1" customFormat="1">
      <c r="A666" s="11"/>
    </row>
    <row r="667" spans="1:1" s="1" customFormat="1">
      <c r="A667" s="11"/>
    </row>
    <row r="668" spans="1:1" s="1" customFormat="1">
      <c r="A668" s="11"/>
    </row>
    <row r="669" spans="1:1" s="1" customFormat="1">
      <c r="A669" s="11"/>
    </row>
    <row r="670" spans="1:1" s="1" customFormat="1">
      <c r="A670" s="11"/>
    </row>
    <row r="671" spans="1:1" s="1" customFormat="1">
      <c r="A671" s="11"/>
    </row>
    <row r="672" spans="1:1" s="1" customFormat="1">
      <c r="A672" s="11"/>
    </row>
    <row r="673" spans="1:1" s="1" customFormat="1">
      <c r="A673" s="11"/>
    </row>
    <row r="674" spans="1:1" s="1" customFormat="1">
      <c r="A674" s="11"/>
    </row>
    <row r="675" spans="1:1" s="1" customFormat="1">
      <c r="A675" s="11"/>
    </row>
    <row r="676" spans="1:1" s="1" customFormat="1">
      <c r="A676" s="11"/>
    </row>
    <row r="677" spans="1:1" s="1" customFormat="1">
      <c r="A677" s="11"/>
    </row>
    <row r="678" spans="1:1" s="1" customFormat="1">
      <c r="A678" s="11"/>
    </row>
    <row r="679" spans="1:1" s="1" customFormat="1">
      <c r="A679" s="11"/>
    </row>
    <row r="680" spans="1:1" s="1" customFormat="1">
      <c r="A680" s="11"/>
    </row>
    <row r="681" spans="1:1" s="1" customFormat="1">
      <c r="A681" s="11"/>
    </row>
    <row r="682" spans="1:1" s="1" customFormat="1">
      <c r="A682" s="11"/>
    </row>
    <row r="683" spans="1:1" s="1" customFormat="1">
      <c r="A683" s="11"/>
    </row>
    <row r="684" spans="1:1" s="1" customFormat="1">
      <c r="A684" s="11"/>
    </row>
    <row r="685" spans="1:1" s="1" customFormat="1">
      <c r="A685" s="11"/>
    </row>
    <row r="686" spans="1:1" s="1" customFormat="1">
      <c r="A686" s="11"/>
    </row>
    <row r="687" spans="1:1" s="1" customFormat="1">
      <c r="A687" s="11"/>
    </row>
    <row r="688" spans="1:1" s="1" customFormat="1">
      <c r="A688" s="11"/>
    </row>
    <row r="689" spans="1:1" s="1" customFormat="1">
      <c r="A689" s="11"/>
    </row>
    <row r="690" spans="1:1" s="1" customFormat="1">
      <c r="A690" s="11"/>
    </row>
    <row r="691" spans="1:1" s="1" customFormat="1">
      <c r="A691" s="11"/>
    </row>
    <row r="692" spans="1:1" s="1" customFormat="1">
      <c r="A692" s="11"/>
    </row>
    <row r="693" spans="1:1" s="1" customFormat="1">
      <c r="A693" s="11"/>
    </row>
    <row r="694" spans="1:1" s="1" customFormat="1">
      <c r="A694" s="11"/>
    </row>
    <row r="695" spans="1:1" s="1" customFormat="1">
      <c r="A695" s="11"/>
    </row>
    <row r="696" spans="1:1" s="1" customFormat="1">
      <c r="A696" s="11"/>
    </row>
    <row r="697" spans="1:1" s="1" customFormat="1">
      <c r="A697" s="11"/>
    </row>
    <row r="698" spans="1:1" s="1" customFormat="1">
      <c r="A698" s="11"/>
    </row>
    <row r="699" spans="1:1" s="1" customFormat="1">
      <c r="A699" s="11"/>
    </row>
    <row r="700" spans="1:1" s="1" customFormat="1">
      <c r="A700" s="11"/>
    </row>
    <row r="701" spans="1:1" s="1" customFormat="1">
      <c r="A701" s="11"/>
    </row>
    <row r="702" spans="1:1" s="1" customFormat="1">
      <c r="A702" s="11"/>
    </row>
    <row r="703" spans="1:1" s="1" customFormat="1">
      <c r="A703" s="11"/>
    </row>
    <row r="704" spans="1:1" s="1" customFormat="1">
      <c r="A704" s="11"/>
    </row>
    <row r="705" spans="1:1" s="1" customFormat="1">
      <c r="A705" s="11"/>
    </row>
    <row r="706" spans="1:1" s="1" customFormat="1">
      <c r="A706" s="11"/>
    </row>
    <row r="707" spans="1:1" s="1" customFormat="1">
      <c r="A707" s="11"/>
    </row>
    <row r="708" spans="1:1" s="1" customFormat="1">
      <c r="A708" s="11"/>
    </row>
    <row r="709" spans="1:1" s="1" customFormat="1">
      <c r="A709" s="11"/>
    </row>
    <row r="710" spans="1:1" s="1" customFormat="1">
      <c r="A710" s="11"/>
    </row>
    <row r="711" spans="1:1" s="1" customFormat="1">
      <c r="A711" s="11"/>
    </row>
    <row r="712" spans="1:1" s="1" customFormat="1">
      <c r="A712" s="11"/>
    </row>
    <row r="713" spans="1:1" s="1" customFormat="1">
      <c r="A713" s="11"/>
    </row>
    <row r="714" spans="1:1" s="1" customFormat="1">
      <c r="A714" s="11"/>
    </row>
    <row r="715" spans="1:1" s="1" customFormat="1">
      <c r="A715" s="11"/>
    </row>
    <row r="716" spans="1:1" s="1" customFormat="1">
      <c r="A716" s="11"/>
    </row>
    <row r="717" spans="1:1" s="1" customFormat="1">
      <c r="A717" s="11"/>
    </row>
    <row r="718" spans="1:1" s="1" customFormat="1">
      <c r="A718" s="11"/>
    </row>
    <row r="719" spans="1:1" s="1" customFormat="1">
      <c r="A719" s="11"/>
    </row>
    <row r="720" spans="1:1" s="1" customFormat="1">
      <c r="A720" s="11"/>
    </row>
    <row r="721" spans="1:1" s="1" customFormat="1">
      <c r="A721" s="11"/>
    </row>
    <row r="722" spans="1:1" s="1" customFormat="1">
      <c r="A722" s="11"/>
    </row>
    <row r="723" spans="1:1" s="1" customFormat="1">
      <c r="A723" s="11"/>
    </row>
    <row r="724" spans="1:1" s="1" customFormat="1">
      <c r="A724" s="11"/>
    </row>
    <row r="725" spans="1:1" s="1" customFormat="1">
      <c r="A725" s="11"/>
    </row>
    <row r="726" spans="1:1" s="1" customFormat="1">
      <c r="A726" s="11"/>
    </row>
    <row r="727" spans="1:1" s="1" customFormat="1">
      <c r="A727" s="11"/>
    </row>
    <row r="728" spans="1:1" s="1" customFormat="1">
      <c r="A728" s="11"/>
    </row>
    <row r="729" spans="1:1" s="1" customFormat="1">
      <c r="A729" s="11"/>
    </row>
    <row r="730" spans="1:1" s="1" customFormat="1">
      <c r="A730" s="11"/>
    </row>
    <row r="731" spans="1:1" s="1" customFormat="1">
      <c r="A731" s="11"/>
    </row>
    <row r="732" spans="1:1" s="1" customFormat="1">
      <c r="A732" s="11"/>
    </row>
    <row r="733" spans="1:1" s="1" customFormat="1">
      <c r="A733" s="11"/>
    </row>
    <row r="734" spans="1:1" s="1" customFormat="1">
      <c r="A734" s="11"/>
    </row>
    <row r="735" spans="1:1" s="1" customFormat="1">
      <c r="A735" s="11"/>
    </row>
    <row r="736" spans="1:1" s="1" customFormat="1">
      <c r="A736" s="11"/>
    </row>
    <row r="737" spans="1:1" s="1" customFormat="1">
      <c r="A737" s="11"/>
    </row>
    <row r="738" spans="1:1" s="1" customFormat="1">
      <c r="A738" s="11"/>
    </row>
    <row r="739" spans="1:1" s="1" customFormat="1">
      <c r="A739" s="11"/>
    </row>
    <row r="740" spans="1:1" s="1" customFormat="1">
      <c r="A740" s="11"/>
    </row>
    <row r="741" spans="1:1" s="1" customFormat="1">
      <c r="A741" s="11"/>
    </row>
    <row r="742" spans="1:1" s="1" customFormat="1">
      <c r="A742" s="11"/>
    </row>
    <row r="743" spans="1:1" s="1" customFormat="1">
      <c r="A743" s="11"/>
    </row>
    <row r="744" spans="1:1" s="1" customFormat="1">
      <c r="A744" s="11"/>
    </row>
    <row r="745" spans="1:1" s="1" customFormat="1">
      <c r="A745" s="11"/>
    </row>
    <row r="746" spans="1:1" s="1" customFormat="1">
      <c r="A746" s="11"/>
    </row>
    <row r="747" spans="1:1" s="1" customFormat="1">
      <c r="A747" s="11"/>
    </row>
    <row r="748" spans="1:1" s="1" customFormat="1">
      <c r="A748" s="11"/>
    </row>
    <row r="749" spans="1:1" s="1" customFormat="1">
      <c r="A749" s="11"/>
    </row>
    <row r="750" spans="1:1" s="1" customFormat="1">
      <c r="A750" s="11"/>
    </row>
    <row r="751" spans="1:1" s="1" customFormat="1">
      <c r="A751" s="11"/>
    </row>
    <row r="752" spans="1:1" s="1" customFormat="1">
      <c r="A752" s="11"/>
    </row>
    <row r="753" spans="1:1" s="1" customFormat="1">
      <c r="A753" s="11"/>
    </row>
    <row r="754" spans="1:1" s="1" customFormat="1">
      <c r="A754" s="11"/>
    </row>
    <row r="755" spans="1:1" s="1" customFormat="1">
      <c r="A755" s="11"/>
    </row>
    <row r="756" spans="1:1" s="1" customFormat="1">
      <c r="A756" s="11"/>
    </row>
    <row r="757" spans="1:1" s="1" customFormat="1">
      <c r="A757" s="11"/>
    </row>
    <row r="758" spans="1:1" s="1" customFormat="1">
      <c r="A758" s="11"/>
    </row>
    <row r="759" spans="1:1" s="1" customFormat="1">
      <c r="A759" s="11"/>
    </row>
    <row r="760" spans="1:1" s="1" customFormat="1">
      <c r="A760" s="11"/>
    </row>
    <row r="761" spans="1:1" s="1" customFormat="1">
      <c r="A761" s="11"/>
    </row>
    <row r="762" spans="1:1" s="1" customFormat="1">
      <c r="A762" s="11"/>
    </row>
    <row r="763" spans="1:1" s="1" customFormat="1">
      <c r="A763" s="11"/>
    </row>
    <row r="764" spans="1:1" s="1" customFormat="1">
      <c r="A764" s="11"/>
    </row>
    <row r="765" spans="1:1" s="1" customFormat="1">
      <c r="A765" s="11"/>
    </row>
    <row r="766" spans="1:1" s="1" customFormat="1">
      <c r="A766" s="11"/>
    </row>
    <row r="767" spans="1:1" s="1" customFormat="1">
      <c r="A767" s="11"/>
    </row>
    <row r="768" spans="1:1" s="1" customFormat="1">
      <c r="A768" s="11"/>
    </row>
    <row r="769" spans="1:1" s="1" customFormat="1">
      <c r="A769" s="11"/>
    </row>
    <row r="770" spans="1:1" s="1" customFormat="1">
      <c r="A770" s="11"/>
    </row>
    <row r="771" spans="1:1" s="1" customFormat="1">
      <c r="A771" s="11"/>
    </row>
    <row r="772" spans="1:1" s="1" customFormat="1">
      <c r="A772" s="11"/>
    </row>
    <row r="773" spans="1:1" s="1" customFormat="1">
      <c r="A773" s="11"/>
    </row>
    <row r="774" spans="1:1" s="1" customFormat="1">
      <c r="A774" s="11"/>
    </row>
    <row r="775" spans="1:1" s="1" customFormat="1">
      <c r="A775" s="11"/>
    </row>
    <row r="776" spans="1:1" s="1" customFormat="1">
      <c r="A776" s="11"/>
    </row>
    <row r="777" spans="1:1" s="1" customFormat="1">
      <c r="A777" s="11"/>
    </row>
    <row r="778" spans="1:1" s="1" customFormat="1">
      <c r="A778" s="11"/>
    </row>
    <row r="779" spans="1:1" s="1" customFormat="1">
      <c r="A779" s="11"/>
    </row>
    <row r="780" spans="1:1" s="1" customFormat="1">
      <c r="A780" s="11"/>
    </row>
    <row r="781" spans="1:1" s="1" customFormat="1">
      <c r="A781" s="11"/>
    </row>
    <row r="782" spans="1:1" s="1" customFormat="1">
      <c r="A782" s="11"/>
    </row>
    <row r="783" spans="1:1" s="1" customFormat="1">
      <c r="A783" s="11"/>
    </row>
    <row r="784" spans="1:1" s="1" customFormat="1">
      <c r="A784" s="11"/>
    </row>
    <row r="785" spans="1:1" s="1" customFormat="1">
      <c r="A785" s="11"/>
    </row>
    <row r="786" spans="1:1" s="1" customFormat="1">
      <c r="A786" s="11"/>
    </row>
    <row r="787" spans="1:1" s="1" customFormat="1">
      <c r="A787" s="11"/>
    </row>
    <row r="788" spans="1:1" s="1" customFormat="1">
      <c r="A788" s="11"/>
    </row>
    <row r="789" spans="1:1" s="1" customFormat="1">
      <c r="A789" s="11"/>
    </row>
    <row r="790" spans="1:1" s="1" customFormat="1">
      <c r="A790" s="11"/>
    </row>
    <row r="791" spans="1:1" s="1" customFormat="1">
      <c r="A791" s="11"/>
    </row>
    <row r="792" spans="1:1" s="1" customFormat="1">
      <c r="A792" s="11"/>
    </row>
    <row r="793" spans="1:1" s="1" customFormat="1">
      <c r="A793" s="11"/>
    </row>
    <row r="794" spans="1:1" s="1" customFormat="1">
      <c r="A794" s="11"/>
    </row>
    <row r="795" spans="1:1" s="1" customFormat="1">
      <c r="A795" s="11"/>
    </row>
    <row r="796" spans="1:1" s="1" customFormat="1">
      <c r="A796" s="11"/>
    </row>
    <row r="797" spans="1:1" s="1" customFormat="1">
      <c r="A797" s="11"/>
    </row>
    <row r="798" spans="1:1" s="1" customFormat="1">
      <c r="A798" s="11"/>
    </row>
    <row r="799" spans="1:1" s="1" customFormat="1">
      <c r="A799" s="11"/>
    </row>
    <row r="800" spans="1:1" s="1" customFormat="1">
      <c r="A800" s="11"/>
    </row>
    <row r="801" spans="1:1" s="1" customFormat="1">
      <c r="A801" s="11"/>
    </row>
    <row r="802" spans="1:1" s="1" customFormat="1">
      <c r="A802" s="11"/>
    </row>
    <row r="803" spans="1:1" s="1" customFormat="1">
      <c r="A803" s="11"/>
    </row>
    <row r="804" spans="1:1" s="1" customFormat="1">
      <c r="A804" s="11"/>
    </row>
    <row r="805" spans="1:1" s="1" customFormat="1">
      <c r="A805" s="11"/>
    </row>
    <row r="806" spans="1:1" s="1" customFormat="1">
      <c r="A806" s="11"/>
    </row>
  </sheetData>
  <mergeCells count="12">
    <mergeCell ref="A57:O57"/>
    <mergeCell ref="A72:O72"/>
    <mergeCell ref="A85:O85"/>
    <mergeCell ref="A106:O106"/>
    <mergeCell ref="A138:O138"/>
    <mergeCell ref="A127:O127"/>
    <mergeCell ref="A4:O4"/>
    <mergeCell ref="A23:O23"/>
    <mergeCell ref="A49:O49"/>
    <mergeCell ref="A52:O52"/>
    <mergeCell ref="A3:O3"/>
    <mergeCell ref="A30:O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META-DĖMENYS</vt:lpstr>
      <vt:lpstr>KATALOGAI</vt:lpstr>
      <vt:lpstr>FAILAI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2023-03-15T06:39:31Z</dcterms:modified>
  <cp:category/>
  <cp:contentStatus/>
</cp:coreProperties>
</file>